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Rafaila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F17" i="1"/>
  <c r="E30" i="1"/>
  <c r="F30" i="1"/>
  <c r="F43" i="1" s="1"/>
  <c r="E39" i="1"/>
  <c r="E43" i="1" s="1"/>
  <c r="F39" i="1"/>
  <c r="E51" i="1"/>
  <c r="F51" i="1"/>
  <c r="F71" i="1" s="1"/>
  <c r="E70" i="1"/>
  <c r="E71" i="1" s="1"/>
  <c r="F70" i="1"/>
  <c r="E79" i="1"/>
  <c r="F79" i="1"/>
  <c r="F44" i="1" l="1"/>
  <c r="F72" i="1" s="1"/>
  <c r="E44" i="1"/>
  <c r="E72" i="1" s="1"/>
</calcChain>
</file>

<file path=xl/sharedStrings.xml><?xml version="1.0" encoding="utf-8"?>
<sst xmlns="http://schemas.openxmlformats.org/spreadsheetml/2006/main" count="308" uniqueCount="191">
  <si>
    <t>NR................/...........2017</t>
  </si>
  <si>
    <t>Biroul contabilitate</t>
  </si>
  <si>
    <t xml:space="preserve"> </t>
  </si>
  <si>
    <t>Bilant</t>
  </si>
  <si>
    <t>Trimestrul: 3, Anul: 2017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</si>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</sst>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25">
      <c r="A7" s="9" t="s">
        <v>11</v>
      </c>
      <c r="B7" s="9" t="s">
        <v>11</v>
      </c>
      <c r="C7" s="9" t="s">
        <v>12</v>
      </c>
      <c r="D7" s="9" t="s">
        <v>13</v>
      </c>
      <c r="E7" s="10"/>
      <c r="F7" s="10"/>
    </row>
    <row r="8" spans="1:6" s="6" customFormat="1" x14ac:dyDescent="0.25">
      <c r="A8" s="9" t="s">
        <v>14</v>
      </c>
      <c r="B8" s="9" t="s">
        <v>14</v>
      </c>
      <c r="C8" s="9" t="s">
        <v>15</v>
      </c>
      <c r="D8" s="9" t="s">
        <v>16</v>
      </c>
      <c r="E8" s="10"/>
      <c r="F8" s="10"/>
    </row>
    <row r="9" spans="1:6" s="6" customFormat="1" ht="43.5" x14ac:dyDescent="0.25">
      <c r="A9" s="9" t="s">
        <v>17</v>
      </c>
      <c r="B9" s="9" t="s">
        <v>17</v>
      </c>
      <c r="C9" s="9" t="s">
        <v>18</v>
      </c>
      <c r="D9" s="9" t="s">
        <v>19</v>
      </c>
      <c r="E9" s="10">
        <v>12760</v>
      </c>
      <c r="F9" s="10">
        <v>12376</v>
      </c>
    </row>
    <row r="10" spans="1:6" s="6" customFormat="1" ht="43.5" x14ac:dyDescent="0.25">
      <c r="A10" s="9" t="s">
        <v>20</v>
      </c>
      <c r="B10" s="9" t="s">
        <v>20</v>
      </c>
      <c r="C10" s="9" t="s">
        <v>21</v>
      </c>
      <c r="D10" s="9" t="s">
        <v>22</v>
      </c>
      <c r="E10" s="10">
        <v>386647</v>
      </c>
      <c r="F10" s="10">
        <v>393402</v>
      </c>
    </row>
    <row r="11" spans="1:6" s="6" customFormat="1" ht="22.5" x14ac:dyDescent="0.25">
      <c r="A11" s="9" t="s">
        <v>23</v>
      </c>
      <c r="B11" s="9" t="s">
        <v>23</v>
      </c>
      <c r="C11" s="9" t="s">
        <v>24</v>
      </c>
      <c r="D11" s="9" t="s">
        <v>25</v>
      </c>
      <c r="E11" s="10">
        <v>12386097</v>
      </c>
      <c r="F11" s="10">
        <v>12561655</v>
      </c>
    </row>
    <row r="12" spans="1:6" s="6" customFormat="1" x14ac:dyDescent="0.25">
      <c r="A12" s="9" t="s">
        <v>26</v>
      </c>
      <c r="B12" s="9" t="s">
        <v>26</v>
      </c>
      <c r="C12" s="9" t="s">
        <v>27</v>
      </c>
      <c r="D12" s="9" t="s">
        <v>28</v>
      </c>
      <c r="E12" s="10">
        <v>0</v>
      </c>
      <c r="F12" s="10">
        <v>0</v>
      </c>
    </row>
    <row r="13" spans="1:6" s="6" customFormat="1" ht="43.5" x14ac:dyDescent="0.25">
      <c r="A13" s="9" t="s">
        <v>29</v>
      </c>
      <c r="B13" s="9" t="s">
        <v>29</v>
      </c>
      <c r="C13" s="9" t="s">
        <v>30</v>
      </c>
      <c r="D13" s="9" t="s">
        <v>31</v>
      </c>
      <c r="E13" s="10">
        <v>0</v>
      </c>
      <c r="F13" s="10">
        <v>0</v>
      </c>
    </row>
    <row r="14" spans="1:6" s="6" customFormat="1" ht="22.5" x14ac:dyDescent="0.25">
      <c r="A14" s="9" t="s">
        <v>32</v>
      </c>
      <c r="B14" s="9" t="s">
        <v>32</v>
      </c>
      <c r="C14" s="9" t="s">
        <v>33</v>
      </c>
      <c r="D14" s="9" t="s">
        <v>34</v>
      </c>
      <c r="E14" s="10">
        <v>0</v>
      </c>
      <c r="F14" s="10">
        <v>0</v>
      </c>
    </row>
    <row r="15" spans="1:6" s="6" customFormat="1" ht="43.5" x14ac:dyDescent="0.25">
      <c r="A15" s="9" t="s">
        <v>35</v>
      </c>
      <c r="B15" s="9" t="s">
        <v>35</v>
      </c>
      <c r="C15" s="9" t="s">
        <v>36</v>
      </c>
      <c r="D15" s="9" t="s">
        <v>37</v>
      </c>
      <c r="E15" s="10">
        <v>20017</v>
      </c>
      <c r="F15" s="10">
        <v>20017</v>
      </c>
    </row>
    <row r="16" spans="1:6" s="6" customFormat="1" ht="33" x14ac:dyDescent="0.25">
      <c r="A16" s="9" t="s">
        <v>38</v>
      </c>
      <c r="B16" s="9" t="s">
        <v>38</v>
      </c>
      <c r="C16" s="9" t="s">
        <v>39</v>
      </c>
      <c r="D16" s="9" t="s">
        <v>38</v>
      </c>
      <c r="E16" s="10">
        <v>0</v>
      </c>
      <c r="F16" s="10">
        <v>0</v>
      </c>
    </row>
    <row r="17" spans="1:6" s="6" customFormat="1" x14ac:dyDescent="0.25">
      <c r="A17" s="9" t="s">
        <v>40</v>
      </c>
      <c r="B17" s="9" t="s">
        <v>40</v>
      </c>
      <c r="C17" s="9" t="s">
        <v>41</v>
      </c>
      <c r="D17" s="9" t="s">
        <v>42</v>
      </c>
      <c r="E17" s="10">
        <f>E9+E10+E11+E12+E13+E15</f>
        <v>12805521</v>
      </c>
      <c r="F17" s="10">
        <f>F9+F10+F11+F12+F13+F15</f>
        <v>12987450</v>
      </c>
    </row>
    <row r="18" spans="1:6" s="6" customFormat="1" x14ac:dyDescent="0.25">
      <c r="A18" s="9" t="s">
        <v>43</v>
      </c>
      <c r="B18" s="9" t="s">
        <v>43</v>
      </c>
      <c r="C18" s="9" t="s">
        <v>44</v>
      </c>
      <c r="D18" s="9" t="s">
        <v>45</v>
      </c>
      <c r="E18" s="10"/>
      <c r="F18" s="10"/>
    </row>
    <row r="19" spans="1:6" s="6" customFormat="1" ht="117" x14ac:dyDescent="0.25">
      <c r="A19" s="9" t="s">
        <v>46</v>
      </c>
      <c r="B19" s="9" t="s">
        <v>46</v>
      </c>
      <c r="C19" s="9" t="s">
        <v>47</v>
      </c>
      <c r="D19" s="9" t="s">
        <v>48</v>
      </c>
      <c r="E19" s="10">
        <v>546583</v>
      </c>
      <c r="F19" s="10">
        <v>583751</v>
      </c>
    </row>
    <row r="20" spans="1:6" s="6" customFormat="1" ht="22.5" x14ac:dyDescent="0.25">
      <c r="A20" s="9" t="s">
        <v>49</v>
      </c>
      <c r="B20" s="9" t="s">
        <v>49</v>
      </c>
      <c r="C20" s="9" t="s">
        <v>50</v>
      </c>
      <c r="D20" s="9" t="s">
        <v>51</v>
      </c>
      <c r="E20" s="10"/>
      <c r="F20" s="10"/>
    </row>
    <row r="21" spans="1:6" s="6" customFormat="1" ht="64.5" x14ac:dyDescent="0.25">
      <c r="A21" s="9" t="s">
        <v>42</v>
      </c>
      <c r="B21" s="9" t="s">
        <v>42</v>
      </c>
      <c r="C21" s="9" t="s">
        <v>52</v>
      </c>
      <c r="D21" s="9" t="s">
        <v>53</v>
      </c>
      <c r="E21" s="10">
        <v>1177822</v>
      </c>
      <c r="F21" s="10">
        <v>0</v>
      </c>
    </row>
    <row r="22" spans="1:6" s="6" customFormat="1" ht="22.5" x14ac:dyDescent="0.25">
      <c r="A22" s="9" t="s">
        <v>54</v>
      </c>
      <c r="B22" s="9" t="s">
        <v>54</v>
      </c>
      <c r="C22" s="9" t="s">
        <v>55</v>
      </c>
      <c r="D22" s="9" t="s">
        <v>56</v>
      </c>
      <c r="E22" s="10">
        <v>0</v>
      </c>
      <c r="F22" s="10">
        <v>0</v>
      </c>
    </row>
    <row r="23" spans="1:6" s="6" customFormat="1" ht="43.5" x14ac:dyDescent="0.25">
      <c r="A23" s="9" t="s">
        <v>57</v>
      </c>
      <c r="B23" s="9" t="s">
        <v>57</v>
      </c>
      <c r="C23" s="9" t="s">
        <v>58</v>
      </c>
      <c r="D23" s="9" t="s">
        <v>59</v>
      </c>
      <c r="E23" s="10">
        <v>0</v>
      </c>
      <c r="F23" s="10">
        <v>0</v>
      </c>
    </row>
    <row r="24" spans="1:6" s="6" customFormat="1" x14ac:dyDescent="0.25">
      <c r="A24" s="9" t="s">
        <v>45</v>
      </c>
      <c r="B24" s="9" t="s">
        <v>45</v>
      </c>
      <c r="C24" s="9" t="s">
        <v>60</v>
      </c>
      <c r="D24" s="9" t="s">
        <v>61</v>
      </c>
      <c r="E24" s="10">
        <v>0</v>
      </c>
      <c r="F24" s="10">
        <v>0</v>
      </c>
    </row>
    <row r="25" spans="1:6" s="6" customFormat="1" ht="75" x14ac:dyDescent="0.25">
      <c r="A25" s="9" t="s">
        <v>48</v>
      </c>
      <c r="B25" s="9" t="s">
        <v>48</v>
      </c>
      <c r="C25" s="9" t="s">
        <v>62</v>
      </c>
      <c r="D25" s="9" t="s">
        <v>63</v>
      </c>
      <c r="E25" s="10">
        <v>1229635</v>
      </c>
      <c r="F25" s="10">
        <v>1480722</v>
      </c>
    </row>
    <row r="26" spans="1:6" s="6" customFormat="1" ht="33" x14ac:dyDescent="0.25">
      <c r="A26" s="9" t="s">
        <v>51</v>
      </c>
      <c r="B26" s="9" t="s">
        <v>51</v>
      </c>
      <c r="C26" s="9" t="s">
        <v>64</v>
      </c>
      <c r="D26" s="9" t="s">
        <v>65</v>
      </c>
      <c r="E26" s="10">
        <v>1229635</v>
      </c>
      <c r="F26" s="10">
        <v>1480722</v>
      </c>
    </row>
    <row r="27" spans="1:6" s="6" customFormat="1" ht="106.5" x14ac:dyDescent="0.25">
      <c r="A27" s="9" t="s">
        <v>53</v>
      </c>
      <c r="B27" s="9" t="s">
        <v>53</v>
      </c>
      <c r="C27" s="9" t="s">
        <v>66</v>
      </c>
      <c r="D27" s="9" t="s">
        <v>67</v>
      </c>
      <c r="E27" s="10">
        <v>352598</v>
      </c>
      <c r="F27" s="10">
        <v>352598</v>
      </c>
    </row>
    <row r="28" spans="1:6" s="6" customFormat="1" ht="33" x14ac:dyDescent="0.25">
      <c r="A28" s="9" t="s">
        <v>59</v>
      </c>
      <c r="B28" s="9" t="s">
        <v>59</v>
      </c>
      <c r="C28" s="9" t="s">
        <v>68</v>
      </c>
      <c r="D28" s="9" t="s">
        <v>69</v>
      </c>
      <c r="E28" s="10">
        <v>0</v>
      </c>
      <c r="F28" s="10">
        <v>0</v>
      </c>
    </row>
    <row r="29" spans="1:6" s="6" customFormat="1" ht="64.5" x14ac:dyDescent="0.25">
      <c r="A29" s="9" t="s">
        <v>63</v>
      </c>
      <c r="B29" s="9" t="s">
        <v>63</v>
      </c>
      <c r="C29" s="9" t="s">
        <v>70</v>
      </c>
      <c r="D29" s="9" t="s">
        <v>71</v>
      </c>
      <c r="E29" s="10">
        <v>0</v>
      </c>
      <c r="F29" s="10">
        <v>100092</v>
      </c>
    </row>
    <row r="30" spans="1:6" s="6" customFormat="1" x14ac:dyDescent="0.25">
      <c r="A30" s="9" t="s">
        <v>65</v>
      </c>
      <c r="B30" s="9" t="s">
        <v>65</v>
      </c>
      <c r="C30" s="9" t="s">
        <v>72</v>
      </c>
      <c r="D30" s="9" t="s">
        <v>73</v>
      </c>
      <c r="E30" s="10">
        <f>E21+E25+E27+E29</f>
        <v>2760055</v>
      </c>
      <c r="F30" s="10">
        <f>F21+F25+F27+F29</f>
        <v>1933412</v>
      </c>
    </row>
    <row r="31" spans="1:6" s="6" customFormat="1" x14ac:dyDescent="0.25">
      <c r="A31" s="9" t="s">
        <v>67</v>
      </c>
      <c r="B31" s="9" t="s">
        <v>67</v>
      </c>
      <c r="C31" s="9" t="s">
        <v>74</v>
      </c>
      <c r="D31" s="9" t="s">
        <v>75</v>
      </c>
      <c r="E31" s="10">
        <v>0</v>
      </c>
      <c r="F31" s="10">
        <v>0</v>
      </c>
    </row>
    <row r="32" spans="1:6" s="6" customFormat="1" x14ac:dyDescent="0.25">
      <c r="A32" s="9" t="s">
        <v>69</v>
      </c>
      <c r="B32" s="9" t="s">
        <v>69</v>
      </c>
      <c r="C32" s="9" t="s">
        <v>76</v>
      </c>
      <c r="D32" s="9" t="s">
        <v>77</v>
      </c>
      <c r="E32" s="10"/>
      <c r="F32" s="10"/>
    </row>
    <row r="33" spans="1:6" s="6" customFormat="1" ht="127.5" x14ac:dyDescent="0.25">
      <c r="A33" s="9" t="s">
        <v>71</v>
      </c>
      <c r="B33" s="9" t="s">
        <v>71</v>
      </c>
      <c r="C33" s="9" t="s">
        <v>78</v>
      </c>
      <c r="D33" s="9" t="s">
        <v>79</v>
      </c>
      <c r="E33" s="10">
        <v>100092</v>
      </c>
      <c r="F33" s="10">
        <v>90626</v>
      </c>
    </row>
    <row r="34" spans="1:6" s="6" customFormat="1" ht="33" x14ac:dyDescent="0.25">
      <c r="A34" s="9" t="s">
        <v>80</v>
      </c>
      <c r="B34" s="9" t="s">
        <v>80</v>
      </c>
      <c r="C34" s="9" t="s">
        <v>81</v>
      </c>
      <c r="D34" s="9" t="s">
        <v>82</v>
      </c>
      <c r="E34" s="10">
        <v>50</v>
      </c>
      <c r="F34" s="10">
        <v>50</v>
      </c>
    </row>
    <row r="35" spans="1:6" s="6" customFormat="1" x14ac:dyDescent="0.25">
      <c r="A35" s="9" t="s">
        <v>83</v>
      </c>
      <c r="B35" s="9" t="s">
        <v>83</v>
      </c>
      <c r="C35" s="9" t="s">
        <v>84</v>
      </c>
      <c r="D35" s="9" t="s">
        <v>85</v>
      </c>
      <c r="E35" s="10"/>
      <c r="F35" s="10"/>
    </row>
    <row r="36" spans="1:6" s="6" customFormat="1" ht="96" x14ac:dyDescent="0.25">
      <c r="A36" s="9" t="s">
        <v>73</v>
      </c>
      <c r="B36" s="9" t="s">
        <v>73</v>
      </c>
      <c r="C36" s="9" t="s">
        <v>86</v>
      </c>
      <c r="D36" s="9" t="s">
        <v>87</v>
      </c>
      <c r="E36" s="10">
        <v>3283</v>
      </c>
      <c r="F36" s="10">
        <v>3283</v>
      </c>
    </row>
    <row r="37" spans="1:6" s="6" customFormat="1" ht="22.5" x14ac:dyDescent="0.25">
      <c r="A37" s="9" t="s">
        <v>75</v>
      </c>
      <c r="B37" s="9" t="s">
        <v>75</v>
      </c>
      <c r="C37" s="9" t="s">
        <v>88</v>
      </c>
      <c r="D37" s="9" t="s">
        <v>89</v>
      </c>
      <c r="E37" s="10">
        <v>0</v>
      </c>
      <c r="F37" s="10">
        <v>0</v>
      </c>
    </row>
    <row r="38" spans="1:6" s="6" customFormat="1" x14ac:dyDescent="0.25">
      <c r="A38" s="9" t="s">
        <v>77</v>
      </c>
      <c r="B38" s="9" t="s">
        <v>77</v>
      </c>
      <c r="C38" s="9" t="s">
        <v>84</v>
      </c>
      <c r="D38" s="9" t="s">
        <v>90</v>
      </c>
      <c r="E38" s="10"/>
      <c r="F38" s="10"/>
    </row>
    <row r="39" spans="1:6" s="6" customFormat="1" x14ac:dyDescent="0.25">
      <c r="A39" s="9" t="s">
        <v>79</v>
      </c>
      <c r="B39" s="9" t="s">
        <v>79</v>
      </c>
      <c r="C39" s="9" t="s">
        <v>91</v>
      </c>
      <c r="D39" s="9" t="s">
        <v>92</v>
      </c>
      <c r="E39" s="10">
        <f>E33+E34+E36+E37</f>
        <v>103425</v>
      </c>
      <c r="F39" s="10">
        <f>F33+F34+F36+F37</f>
        <v>93959</v>
      </c>
    </row>
    <row r="40" spans="1:6" s="6" customFormat="1" ht="43.5" x14ac:dyDescent="0.25">
      <c r="A40" s="9" t="s">
        <v>85</v>
      </c>
      <c r="B40" s="9" t="s">
        <v>85</v>
      </c>
      <c r="C40" s="9" t="s">
        <v>93</v>
      </c>
      <c r="D40" s="9" t="s">
        <v>94</v>
      </c>
      <c r="E40" s="10">
        <v>0</v>
      </c>
      <c r="F40" s="10">
        <v>0</v>
      </c>
    </row>
    <row r="41" spans="1:6" s="6" customFormat="1" ht="22.5" x14ac:dyDescent="0.25">
      <c r="A41" s="9" t="s">
        <v>87</v>
      </c>
      <c r="B41" s="9" t="s">
        <v>87</v>
      </c>
      <c r="C41" s="9" t="s">
        <v>95</v>
      </c>
      <c r="D41" s="9" t="s">
        <v>96</v>
      </c>
      <c r="E41" s="10">
        <v>0</v>
      </c>
      <c r="F41" s="10">
        <v>0</v>
      </c>
    </row>
    <row r="42" spans="1:6" s="6" customFormat="1" x14ac:dyDescent="0.25">
      <c r="A42" s="9" t="s">
        <v>90</v>
      </c>
      <c r="B42" s="9" t="s">
        <v>90</v>
      </c>
      <c r="C42" s="9" t="s">
        <v>97</v>
      </c>
      <c r="D42" s="9" t="s">
        <v>98</v>
      </c>
      <c r="E42" s="10">
        <v>0</v>
      </c>
      <c r="F42" s="10">
        <v>0</v>
      </c>
    </row>
    <row r="43" spans="1:6" s="6" customFormat="1" x14ac:dyDescent="0.25">
      <c r="A43" s="9" t="s">
        <v>99</v>
      </c>
      <c r="B43" s="9" t="s">
        <v>99</v>
      </c>
      <c r="C43" s="9" t="s">
        <v>100</v>
      </c>
      <c r="D43" s="9" t="s">
        <v>101</v>
      </c>
      <c r="E43" s="10">
        <f>E19+E30+E31+E39+E40+E41+E42</f>
        <v>3410063</v>
      </c>
      <c r="F43" s="10">
        <f>F19+F30+F31+F39+F40+F41+F42</f>
        <v>2611122</v>
      </c>
    </row>
    <row r="44" spans="1:6" s="6" customFormat="1" x14ac:dyDescent="0.25">
      <c r="A44" s="9" t="s">
        <v>102</v>
      </c>
      <c r="B44" s="9" t="s">
        <v>102</v>
      </c>
      <c r="C44" s="9" t="s">
        <v>103</v>
      </c>
      <c r="D44" s="9" t="s">
        <v>104</v>
      </c>
      <c r="E44" s="10">
        <f>E17+E43</f>
        <v>16215584</v>
      </c>
      <c r="F44" s="10">
        <f>F17+F43</f>
        <v>15598572</v>
      </c>
    </row>
    <row r="45" spans="1:6" s="6" customFormat="1" x14ac:dyDescent="0.25">
      <c r="A45" s="9" t="s">
        <v>105</v>
      </c>
      <c r="B45" s="9" t="s">
        <v>105</v>
      </c>
      <c r="C45" s="9" t="s">
        <v>106</v>
      </c>
      <c r="D45" s="9" t="s">
        <v>107</v>
      </c>
      <c r="E45" s="10"/>
      <c r="F45" s="10"/>
    </row>
    <row r="46" spans="1:6" s="6" customFormat="1" ht="22.5" x14ac:dyDescent="0.25">
      <c r="A46" s="9" t="s">
        <v>92</v>
      </c>
      <c r="B46" s="9" t="s">
        <v>92</v>
      </c>
      <c r="C46" s="9" t="s">
        <v>108</v>
      </c>
      <c r="D46" s="9" t="s">
        <v>109</v>
      </c>
      <c r="E46" s="10"/>
      <c r="F46" s="10"/>
    </row>
    <row r="47" spans="1:6" s="6" customFormat="1" ht="43.5" x14ac:dyDescent="0.25">
      <c r="A47" s="9" t="s">
        <v>94</v>
      </c>
      <c r="B47" s="9" t="s">
        <v>94</v>
      </c>
      <c r="C47" s="9" t="s">
        <v>110</v>
      </c>
      <c r="D47" s="9" t="s">
        <v>111</v>
      </c>
      <c r="E47" s="10">
        <v>0</v>
      </c>
      <c r="F47" s="10">
        <v>0</v>
      </c>
    </row>
    <row r="48" spans="1:6" s="6" customFormat="1" ht="22.5" x14ac:dyDescent="0.25">
      <c r="A48" s="9" t="s">
        <v>98</v>
      </c>
      <c r="B48" s="9" t="s">
        <v>98</v>
      </c>
      <c r="C48" s="9" t="s">
        <v>112</v>
      </c>
      <c r="D48" s="9" t="s">
        <v>113</v>
      </c>
      <c r="E48" s="10">
        <v>0</v>
      </c>
      <c r="F48" s="10">
        <v>0</v>
      </c>
    </row>
    <row r="49" spans="1:6" s="6" customFormat="1" ht="43.5" x14ac:dyDescent="0.25">
      <c r="A49" s="9" t="s">
        <v>114</v>
      </c>
      <c r="B49" s="9" t="s">
        <v>114</v>
      </c>
      <c r="C49" s="9" t="s">
        <v>115</v>
      </c>
      <c r="D49" s="9" t="s">
        <v>116</v>
      </c>
      <c r="E49" s="10">
        <v>0</v>
      </c>
      <c r="F49" s="10">
        <v>0</v>
      </c>
    </row>
    <row r="50" spans="1:6" s="6" customFormat="1" ht="22.5" x14ac:dyDescent="0.25">
      <c r="A50" s="9" t="s">
        <v>117</v>
      </c>
      <c r="B50" s="9" t="s">
        <v>117</v>
      </c>
      <c r="C50" s="9" t="s">
        <v>118</v>
      </c>
      <c r="D50" s="9" t="s">
        <v>119</v>
      </c>
      <c r="E50" s="10">
        <v>25105</v>
      </c>
      <c r="F50" s="10">
        <v>25105</v>
      </c>
    </row>
    <row r="51" spans="1:6" s="6" customFormat="1" x14ac:dyDescent="0.25">
      <c r="A51" s="9" t="s">
        <v>101</v>
      </c>
      <c r="B51" s="9" t="s">
        <v>101</v>
      </c>
      <c r="C51" s="9" t="s">
        <v>120</v>
      </c>
      <c r="D51" s="9" t="s">
        <v>121</v>
      </c>
      <c r="E51" s="10">
        <f>E47+E49+E50</f>
        <v>25105</v>
      </c>
      <c r="F51" s="10">
        <f>F47+F49+F50</f>
        <v>25105</v>
      </c>
    </row>
    <row r="52" spans="1:6" s="6" customFormat="1" ht="22.5" x14ac:dyDescent="0.25">
      <c r="A52" s="9" t="s">
        <v>104</v>
      </c>
      <c r="B52" s="9" t="s">
        <v>104</v>
      </c>
      <c r="C52" s="9" t="s">
        <v>122</v>
      </c>
      <c r="D52" s="9" t="s">
        <v>123</v>
      </c>
      <c r="E52" s="10"/>
      <c r="F52" s="10"/>
    </row>
    <row r="53" spans="1:6" s="6" customFormat="1" ht="54" x14ac:dyDescent="0.25">
      <c r="A53" s="9" t="s">
        <v>124</v>
      </c>
      <c r="B53" s="9" t="s">
        <v>124</v>
      </c>
      <c r="C53" s="9" t="s">
        <v>125</v>
      </c>
      <c r="D53" s="9" t="s">
        <v>126</v>
      </c>
      <c r="E53" s="10">
        <v>1294816</v>
      </c>
      <c r="F53" s="10">
        <v>93563</v>
      </c>
    </row>
    <row r="54" spans="1:6" s="6" customFormat="1" ht="22.5" x14ac:dyDescent="0.25">
      <c r="A54" s="9" t="s">
        <v>127</v>
      </c>
      <c r="B54" s="9" t="s">
        <v>127</v>
      </c>
      <c r="C54" s="9" t="s">
        <v>128</v>
      </c>
      <c r="D54" s="9" t="s">
        <v>129</v>
      </c>
      <c r="E54" s="10">
        <v>0</v>
      </c>
      <c r="F54" s="10">
        <v>0</v>
      </c>
    </row>
    <row r="55" spans="1:6" s="6" customFormat="1" ht="33" x14ac:dyDescent="0.25">
      <c r="A55" s="9" t="s">
        <v>130</v>
      </c>
      <c r="B55" s="9" t="s">
        <v>130</v>
      </c>
      <c r="C55" s="9" t="s">
        <v>131</v>
      </c>
      <c r="D55" s="9" t="s">
        <v>132</v>
      </c>
      <c r="E55" s="10">
        <v>116994</v>
      </c>
      <c r="F55" s="10">
        <v>93563</v>
      </c>
    </row>
    <row r="56" spans="1:6" s="6" customFormat="1" x14ac:dyDescent="0.25">
      <c r="A56" s="9" t="s">
        <v>107</v>
      </c>
      <c r="B56" s="9" t="s">
        <v>107</v>
      </c>
      <c r="C56" s="9" t="s">
        <v>133</v>
      </c>
      <c r="D56" s="9" t="s">
        <v>134</v>
      </c>
      <c r="E56" s="10">
        <v>0</v>
      </c>
      <c r="F56" s="10">
        <v>0</v>
      </c>
    </row>
    <row r="57" spans="1:6" s="6" customFormat="1" ht="64.5" x14ac:dyDescent="0.25">
      <c r="A57" s="9" t="s">
        <v>109</v>
      </c>
      <c r="B57" s="9" t="s">
        <v>109</v>
      </c>
      <c r="C57" s="9" t="s">
        <v>135</v>
      </c>
      <c r="D57" s="9" t="s">
        <v>136</v>
      </c>
      <c r="E57" s="10">
        <v>123963</v>
      </c>
      <c r="F57" s="10">
        <v>139576</v>
      </c>
    </row>
    <row r="58" spans="1:6" s="6" customFormat="1" x14ac:dyDescent="0.25">
      <c r="A58" s="9" t="s">
        <v>111</v>
      </c>
      <c r="B58" s="9" t="s">
        <v>111</v>
      </c>
      <c r="C58" s="9" t="s">
        <v>137</v>
      </c>
      <c r="D58" s="9" t="s">
        <v>138</v>
      </c>
      <c r="E58" s="10"/>
      <c r="F58" s="10"/>
    </row>
    <row r="59" spans="1:6" s="6" customFormat="1" ht="22.5" x14ac:dyDescent="0.25">
      <c r="A59" s="9" t="s">
        <v>113</v>
      </c>
      <c r="B59" s="9" t="s">
        <v>113</v>
      </c>
      <c r="C59" s="9" t="s">
        <v>139</v>
      </c>
      <c r="D59" s="9" t="s">
        <v>140</v>
      </c>
      <c r="E59" s="10">
        <v>46295</v>
      </c>
      <c r="F59" s="10">
        <v>57488</v>
      </c>
    </row>
    <row r="60" spans="1:6" s="6" customFormat="1" ht="22.5" x14ac:dyDescent="0.25">
      <c r="A60" s="9" t="s">
        <v>116</v>
      </c>
      <c r="B60" s="9" t="s">
        <v>116</v>
      </c>
      <c r="C60" s="9" t="s">
        <v>141</v>
      </c>
      <c r="D60" s="9" t="s">
        <v>142</v>
      </c>
      <c r="E60" s="10">
        <v>0</v>
      </c>
      <c r="F60" s="10">
        <v>0</v>
      </c>
    </row>
    <row r="61" spans="1:6" s="6" customFormat="1" ht="96" x14ac:dyDescent="0.25">
      <c r="A61" s="9" t="s">
        <v>119</v>
      </c>
      <c r="B61" s="9" t="s">
        <v>119</v>
      </c>
      <c r="C61" s="9" t="s">
        <v>143</v>
      </c>
      <c r="D61" s="9" t="s">
        <v>144</v>
      </c>
      <c r="E61" s="10">
        <v>0</v>
      </c>
      <c r="F61" s="10">
        <v>0</v>
      </c>
    </row>
    <row r="62" spans="1:6" s="6" customFormat="1" ht="22.5" x14ac:dyDescent="0.25">
      <c r="A62" s="9" t="s">
        <v>145</v>
      </c>
      <c r="B62" s="9" t="s">
        <v>145</v>
      </c>
      <c r="C62" s="9" t="s">
        <v>146</v>
      </c>
      <c r="D62" s="9" t="s">
        <v>147</v>
      </c>
      <c r="E62" s="10">
        <v>0</v>
      </c>
      <c r="F62" s="10">
        <v>0</v>
      </c>
    </row>
    <row r="63" spans="1:6" s="6" customFormat="1" ht="64.5" x14ac:dyDescent="0.25">
      <c r="A63" s="9" t="s">
        <v>148</v>
      </c>
      <c r="B63" s="9" t="s">
        <v>148</v>
      </c>
      <c r="C63" s="9" t="s">
        <v>149</v>
      </c>
      <c r="D63" s="9" t="s">
        <v>150</v>
      </c>
      <c r="E63" s="10">
        <v>0</v>
      </c>
      <c r="F63" s="10">
        <v>100092</v>
      </c>
    </row>
    <row r="64" spans="1:6" s="6" customFormat="1" ht="75" x14ac:dyDescent="0.25">
      <c r="A64" s="9" t="s">
        <v>121</v>
      </c>
      <c r="B64" s="9" t="s">
        <v>121</v>
      </c>
      <c r="C64" s="9" t="s">
        <v>151</v>
      </c>
      <c r="D64" s="9" t="s">
        <v>152</v>
      </c>
      <c r="E64" s="10">
        <v>0</v>
      </c>
      <c r="F64" s="10">
        <v>0</v>
      </c>
    </row>
    <row r="65" spans="1:6" s="6" customFormat="1" ht="22.5" x14ac:dyDescent="0.25">
      <c r="A65" s="9" t="s">
        <v>123</v>
      </c>
      <c r="B65" s="9" t="s">
        <v>123</v>
      </c>
      <c r="C65" s="9" t="s">
        <v>153</v>
      </c>
      <c r="D65" s="9" t="s">
        <v>154</v>
      </c>
      <c r="E65" s="10">
        <v>81098</v>
      </c>
      <c r="F65" s="10">
        <v>106088</v>
      </c>
    </row>
    <row r="66" spans="1:6" s="6" customFormat="1" ht="43.5" x14ac:dyDescent="0.25">
      <c r="A66" s="9" t="s">
        <v>126</v>
      </c>
      <c r="B66" s="9" t="s">
        <v>126</v>
      </c>
      <c r="C66" s="9" t="s">
        <v>155</v>
      </c>
      <c r="D66" s="9" t="s">
        <v>156</v>
      </c>
      <c r="E66" s="10">
        <v>585</v>
      </c>
      <c r="F66" s="10">
        <v>585</v>
      </c>
    </row>
    <row r="67" spans="1:6" s="6" customFormat="1" x14ac:dyDescent="0.25">
      <c r="A67" s="9" t="s">
        <v>132</v>
      </c>
      <c r="B67" s="9" t="s">
        <v>132</v>
      </c>
      <c r="C67" s="9" t="s">
        <v>157</v>
      </c>
      <c r="D67" s="9" t="s">
        <v>158</v>
      </c>
      <c r="E67" s="10"/>
      <c r="F67" s="10"/>
    </row>
    <row r="68" spans="1:6" s="6" customFormat="1" x14ac:dyDescent="0.25">
      <c r="A68" s="9" t="s">
        <v>136</v>
      </c>
      <c r="B68" s="9" t="s">
        <v>136</v>
      </c>
      <c r="C68" s="9" t="s">
        <v>159</v>
      </c>
      <c r="D68" s="9" t="s">
        <v>160</v>
      </c>
      <c r="E68" s="10">
        <v>0</v>
      </c>
      <c r="F68" s="10">
        <v>0</v>
      </c>
    </row>
    <row r="69" spans="1:6" s="6" customFormat="1" ht="22.5" x14ac:dyDescent="0.25">
      <c r="A69" s="9" t="s">
        <v>138</v>
      </c>
      <c r="B69" s="9" t="s">
        <v>138</v>
      </c>
      <c r="C69" s="9" t="s">
        <v>161</v>
      </c>
      <c r="D69" s="9" t="s">
        <v>162</v>
      </c>
      <c r="E69" s="10">
        <v>0</v>
      </c>
      <c r="F69" s="10">
        <v>0</v>
      </c>
    </row>
    <row r="70" spans="1:6" s="6" customFormat="1" ht="22.5" x14ac:dyDescent="0.25">
      <c r="A70" s="9" t="s">
        <v>142</v>
      </c>
      <c r="B70" s="9" t="s">
        <v>142</v>
      </c>
      <c r="C70" s="9" t="s">
        <v>163</v>
      </c>
      <c r="D70" s="9" t="s">
        <v>164</v>
      </c>
      <c r="E70" s="10">
        <f>E53+E57+E61+E63+E64+E65+E66+E68+E69</f>
        <v>1500462</v>
      </c>
      <c r="F70" s="10">
        <f>F53+F57+F61+F63+F64+F65+F66+F68+F69</f>
        <v>439904</v>
      </c>
    </row>
    <row r="71" spans="1:6" s="6" customFormat="1" x14ac:dyDescent="0.25">
      <c r="A71" s="9" t="s">
        <v>144</v>
      </c>
      <c r="B71" s="9" t="s">
        <v>144</v>
      </c>
      <c r="C71" s="9" t="s">
        <v>165</v>
      </c>
      <c r="D71" s="9" t="s">
        <v>166</v>
      </c>
      <c r="E71" s="10">
        <f>E51+E70</f>
        <v>1525567</v>
      </c>
      <c r="F71" s="10">
        <f>F51+F70</f>
        <v>465009</v>
      </c>
    </row>
    <row r="72" spans="1:6" s="6" customFormat="1" ht="22.5" x14ac:dyDescent="0.25">
      <c r="A72" s="9" t="s">
        <v>147</v>
      </c>
      <c r="B72" s="9" t="s">
        <v>147</v>
      </c>
      <c r="C72" s="9" t="s">
        <v>167</v>
      </c>
      <c r="D72" s="9" t="s">
        <v>168</v>
      </c>
      <c r="E72" s="10">
        <f>E44-E71</f>
        <v>14690017</v>
      </c>
      <c r="F72" s="10">
        <f>F44-F71</f>
        <v>15133563</v>
      </c>
    </row>
    <row r="73" spans="1:6" s="6" customFormat="1" x14ac:dyDescent="0.25">
      <c r="A73" s="9" t="s">
        <v>169</v>
      </c>
      <c r="B73" s="9" t="s">
        <v>169</v>
      </c>
      <c r="C73" s="9" t="s">
        <v>170</v>
      </c>
      <c r="D73" s="9" t="s">
        <v>171</v>
      </c>
      <c r="E73" s="10"/>
      <c r="F73" s="10"/>
    </row>
    <row r="74" spans="1:6" s="6" customFormat="1" ht="43.5" x14ac:dyDescent="0.25">
      <c r="A74" s="9" t="s">
        <v>172</v>
      </c>
      <c r="B74" s="9" t="s">
        <v>172</v>
      </c>
      <c r="C74" s="9" t="s">
        <v>173</v>
      </c>
      <c r="D74" s="9" t="s">
        <v>174</v>
      </c>
      <c r="E74" s="10">
        <v>7453927</v>
      </c>
      <c r="F74" s="10">
        <v>10145137</v>
      </c>
    </row>
    <row r="75" spans="1:6" s="6" customFormat="1" x14ac:dyDescent="0.25">
      <c r="A75" s="9" t="s">
        <v>175</v>
      </c>
      <c r="B75" s="9" t="s">
        <v>175</v>
      </c>
      <c r="C75" s="9" t="s">
        <v>176</v>
      </c>
      <c r="D75" s="9" t="s">
        <v>177</v>
      </c>
      <c r="E75" s="10">
        <v>6466450</v>
      </c>
      <c r="F75" s="10">
        <v>7312711</v>
      </c>
    </row>
    <row r="76" spans="1:6" s="6" customFormat="1" x14ac:dyDescent="0.25">
      <c r="A76" s="9" t="s">
        <v>150</v>
      </c>
      <c r="B76" s="9" t="s">
        <v>150</v>
      </c>
      <c r="C76" s="9" t="s">
        <v>178</v>
      </c>
      <c r="D76" s="9" t="s">
        <v>179</v>
      </c>
      <c r="E76" s="10">
        <v>0</v>
      </c>
      <c r="F76" s="10">
        <v>0</v>
      </c>
    </row>
    <row r="77" spans="1:6" s="6" customFormat="1" x14ac:dyDescent="0.25">
      <c r="A77" s="9" t="s">
        <v>152</v>
      </c>
      <c r="B77" s="9" t="s">
        <v>152</v>
      </c>
      <c r="C77" s="9" t="s">
        <v>180</v>
      </c>
      <c r="D77" s="9" t="s">
        <v>181</v>
      </c>
      <c r="E77" s="10">
        <v>769640</v>
      </c>
      <c r="F77" s="10">
        <v>0</v>
      </c>
    </row>
    <row r="78" spans="1:6" s="6" customFormat="1" x14ac:dyDescent="0.25">
      <c r="A78" s="9" t="s">
        <v>154</v>
      </c>
      <c r="B78" s="9" t="s">
        <v>154</v>
      </c>
      <c r="C78" s="9" t="s">
        <v>182</v>
      </c>
      <c r="D78" s="9" t="s">
        <v>183</v>
      </c>
      <c r="E78" s="10">
        <v>0</v>
      </c>
      <c r="F78" s="10">
        <v>2324285</v>
      </c>
    </row>
    <row r="79" spans="1:6" s="6" customFormat="1" x14ac:dyDescent="0.25">
      <c r="A79" s="9" t="s">
        <v>156</v>
      </c>
      <c r="B79" s="9" t="s">
        <v>156</v>
      </c>
      <c r="C79" s="9" t="s">
        <v>184</v>
      </c>
      <c r="D79" s="9" t="s">
        <v>185</v>
      </c>
      <c r="E79" s="10">
        <f>E74+E75-E76+E77-E78</f>
        <v>14690017</v>
      </c>
      <c r="F79" s="10">
        <f>F74+F75-F76+F77-F78</f>
        <v>15133563</v>
      </c>
    </row>
    <row r="80" spans="1:6" s="6" customFormat="1" x14ac:dyDescent="0.25">
      <c r="A80" s="7"/>
      <c r="B80" s="7"/>
      <c r="C80" s="7"/>
      <c r="D80" s="7"/>
      <c r="E80" s="8"/>
      <c r="F80" s="8"/>
    </row>
    <row r="81" spans="1:6" x14ac:dyDescent="0.25">
      <c r="A81" s="12" t="s">
        <v>186</v>
      </c>
      <c r="B81" s="12"/>
      <c r="C81" s="12" t="s">
        <v>188</v>
      </c>
      <c r="D81" s="12"/>
      <c r="E81" s="12" t="s">
        <v>189</v>
      </c>
      <c r="F81" s="12"/>
    </row>
    <row r="82" spans="1:6" x14ac:dyDescent="0.25">
      <c r="A82" s="3" t="s">
        <v>187</v>
      </c>
      <c r="B82" s="3"/>
      <c r="C82" s="3"/>
      <c r="D82" s="3"/>
      <c r="E82" s="3" t="s">
        <v>190</v>
      </c>
      <c r="F82" s="3"/>
    </row>
    <row r="161" spans="1:10" x14ac:dyDescent="0.25">
      <c r="A161" s="11"/>
      <c r="B161" s="11"/>
      <c r="E161" s="11"/>
      <c r="F161" s="11"/>
      <c r="I161" s="11"/>
      <c r="J161" s="11"/>
    </row>
  </sheetData>
  <mergeCells count="11">
    <mergeCell ref="A82:B82"/>
    <mergeCell ref="C81:D81"/>
    <mergeCell ref="C82:D82"/>
    <mergeCell ref="E81:F81"/>
    <mergeCell ref="E82:F82"/>
    <mergeCell ref="A1:F1"/>
    <mergeCell ref="A2:F2"/>
    <mergeCell ref="A3:F3"/>
    <mergeCell ref="A4:F4"/>
    <mergeCell ref="A5:F5"/>
    <mergeCell ref="A81:B81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2017-11-12T10:02:12Z</dcterms:created>
  <dcterms:modified xsi:type="dcterms:W3CDTF">2017-11-12T10:02:14Z</dcterms:modified>
</cp:coreProperties>
</file>