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J26" i="1"/>
  <c r="J27" i="1"/>
  <c r="J28" i="1"/>
  <c r="J29" i="1"/>
  <c r="D30" i="1"/>
  <c r="E30" i="1"/>
  <c r="F30" i="1"/>
  <c r="G30" i="1"/>
  <c r="H30" i="1"/>
  <c r="I30" i="1"/>
  <c r="J30" i="1"/>
  <c r="K30" i="1"/>
  <c r="J31" i="1"/>
  <c r="D32" i="1"/>
  <c r="E32" i="1"/>
  <c r="F32" i="1"/>
  <c r="G32" i="1"/>
  <c r="H32" i="1"/>
  <c r="J32" i="1" s="1"/>
  <c r="I32" i="1"/>
  <c r="K32" i="1"/>
  <c r="J33" i="1"/>
  <c r="J34" i="1"/>
  <c r="D38" i="1"/>
  <c r="D37" i="1" s="1"/>
  <c r="D36" i="1" s="1"/>
  <c r="D35" i="1" s="1"/>
  <c r="E38" i="1"/>
  <c r="E37" i="1" s="1"/>
  <c r="E36" i="1" s="1"/>
  <c r="E35" i="1" s="1"/>
  <c r="F38" i="1"/>
  <c r="F37" i="1" s="1"/>
  <c r="F36" i="1" s="1"/>
  <c r="F35" i="1" s="1"/>
  <c r="G38" i="1"/>
  <c r="G37" i="1" s="1"/>
  <c r="G36" i="1" s="1"/>
  <c r="G35" i="1" s="1"/>
  <c r="H38" i="1"/>
  <c r="H37" i="1" s="1"/>
  <c r="I38" i="1"/>
  <c r="I37" i="1" s="1"/>
  <c r="I36" i="1" s="1"/>
  <c r="I35" i="1" s="1"/>
  <c r="K38" i="1"/>
  <c r="K37" i="1" s="1"/>
  <c r="K36" i="1" s="1"/>
  <c r="K35" i="1" s="1"/>
  <c r="J39" i="1"/>
  <c r="J40" i="1"/>
  <c r="J41" i="1"/>
  <c r="J42" i="1"/>
  <c r="K11" i="1" l="1"/>
  <c r="K10" i="1" s="1"/>
  <c r="K12" i="1"/>
  <c r="H36" i="1"/>
  <c r="J37" i="1"/>
  <c r="H11" i="1"/>
  <c r="H12" i="1"/>
  <c r="J12" i="1" s="1"/>
  <c r="J13" i="1"/>
  <c r="G11" i="1"/>
  <c r="G10" i="1" s="1"/>
  <c r="G12" i="1"/>
  <c r="I11" i="1"/>
  <c r="I10" i="1" s="1"/>
  <c r="I12" i="1"/>
  <c r="F11" i="1"/>
  <c r="F10" i="1" s="1"/>
  <c r="F12" i="1"/>
  <c r="J23" i="1"/>
  <c r="E11" i="1"/>
  <c r="E10" i="1" s="1"/>
  <c r="E12" i="1"/>
  <c r="D11" i="1"/>
  <c r="D10" i="1" s="1"/>
  <c r="D12" i="1"/>
  <c r="J14" i="1"/>
  <c r="J38" i="1"/>
  <c r="J24" i="1"/>
  <c r="H35" i="1" l="1"/>
  <c r="J35" i="1" s="1"/>
  <c r="J36" i="1"/>
  <c r="H10" i="1"/>
  <c r="J10" i="1" s="1"/>
  <c r="J11" i="1"/>
</calcChain>
</file>

<file path=xl/sharedStrings.xml><?xml version="1.0" encoding="utf-8"?>
<sst xmlns="http://schemas.openxmlformats.org/spreadsheetml/2006/main" count="123" uniqueCount="123">
  <si>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</si>
  <si>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</si>
  <si>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</si>
  <si>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</si>
  <si>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</si>
  <si>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</si>
  <si>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</si>
  <si>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</si>
  <si>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</si>
  <si>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</si>
  <si>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</si>
  <si>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</si>
  <si>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</si>
  <si>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</si>
  <si>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</si>
  <si>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</si>
  <si>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</si>
  <si>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</si>
  <si>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</si>
  <si>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</si>
  <si>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</si>
  <si>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</si>
  <si>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</si>
  <si>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</si>
  <si>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</si>
  <si>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</si>
  <si>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</si>
  <si>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</si>
  <si>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</si>
  <si>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</si>
  <si>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</si>
  <si>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</si>
  <si>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</si>
  <si>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</si>
  <si>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</si>
  <si>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</si>
  <si>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</si>
  <si>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</si>
  <si>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</si>
  <si>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</si>
  <si>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</si>
  <si>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</si>
  <si>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</si>
  <si>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</si>
  <si>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</si>
  <si>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</si>
  <si>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</si>
  <si>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</si>
  <si>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</si>
  <si>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</si>
  <si>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</si>
  <si>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</si>
  <si>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</si>
  <si>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</si>
  <si>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</si>
  <si>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</si>
  <si>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</si>
  <si>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</si>
  <si>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</si>
  <si>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</si>
  <si>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</si>
  <si>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</si>
  <si>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</si>
  <si>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</si>
  <si>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</si>
  <si>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</si>
  <si>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</si>
  <si>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</si>
  <si>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</si>
  <si>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</si>
  <si>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</si>
  <si>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</si>
  <si>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</si>
  <si>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</si>
  <si>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</si>
  <si>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</si>
  <si>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</si>
  <si>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</si>
  <si>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</si>
  <si>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</si>
  <si>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</si>
  <si>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</si>
  <si>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</si>
  <si>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</si>
  <si>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</si>
  <si>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</si>
  <si>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</si>
  <si>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</si>
  <si>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</si>
  <si>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</si>
  <si>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</si>
  <si>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</si>
  <si>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</si>
  <si>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</si>
  <si>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</si>
  <si>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</si>
  <si>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</si>
  <si>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</si>
  <si>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</si>
  <si>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</si>
  <si>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</si>
  <si>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</si>
  <si>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</si>
  <si>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</si>
  <si>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</si>
  <si>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</si>
  <si>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</si>
  <si>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</si>
  <si>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</si>
  <si>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400</t>
  </si>
  <si>
    <t>Masini, echipamente si mijloace de transport</t>
  </si>
  <si>
    <t>71.01.02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</si>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</sst>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D11+D35</f>
        <v>845600</v>
      </c>
      <c r="E10" s="11">
        <f>E11+E35</f>
        <v>845600</v>
      </c>
      <c r="F10" s="11">
        <f>F11+F35</f>
        <v>677700</v>
      </c>
      <c r="G10" s="11">
        <f>G11+G35</f>
        <v>677700</v>
      </c>
      <c r="H10" s="11">
        <f>H11+H35</f>
        <v>677700</v>
      </c>
      <c r="I10" s="11">
        <f>I11+I35</f>
        <v>569495</v>
      </c>
      <c r="J10" s="11">
        <f>H10-I10</f>
        <v>108205</v>
      </c>
      <c r="K10" s="11">
        <f>K11+K35</f>
        <v>608550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D13+D23</f>
        <v>745500</v>
      </c>
      <c r="E11" s="11">
        <f>E13+E23</f>
        <v>745500</v>
      </c>
      <c r="F11" s="11">
        <f>F13+F23</f>
        <v>577600</v>
      </c>
      <c r="G11" s="11">
        <f>G13+G23</f>
        <v>577600</v>
      </c>
      <c r="H11" s="11">
        <f>H13+H23</f>
        <v>577600</v>
      </c>
      <c r="I11" s="11">
        <f>I13+I23</f>
        <v>532878</v>
      </c>
      <c r="J11" s="11">
        <f>H11-I11</f>
        <v>44722</v>
      </c>
      <c r="K11" s="11">
        <f>K13+K23</f>
        <v>558386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D13+D23</f>
        <v>745500</v>
      </c>
      <c r="E12" s="11">
        <f>E13+E23</f>
        <v>745500</v>
      </c>
      <c r="F12" s="11">
        <f>F13+F23</f>
        <v>577600</v>
      </c>
      <c r="G12" s="11">
        <f>G13+G23</f>
        <v>577600</v>
      </c>
      <c r="H12" s="11">
        <f>H13+H23</f>
        <v>577600</v>
      </c>
      <c r="I12" s="11">
        <f>I13+I23</f>
        <v>532878</v>
      </c>
      <c r="J12" s="11">
        <f>H12-I12</f>
        <v>44722</v>
      </c>
      <c r="K12" s="11">
        <f>K13+K23</f>
        <v>558386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</f>
        <v>625000</v>
      </c>
      <c r="E13" s="11">
        <f>E14+E17</f>
        <v>625000</v>
      </c>
      <c r="F13" s="11">
        <f>F14+F17</f>
        <v>469000</v>
      </c>
      <c r="G13" s="11">
        <f>G14+G17</f>
        <v>469000</v>
      </c>
      <c r="H13" s="11">
        <f>H14+H17</f>
        <v>469000</v>
      </c>
      <c r="I13" s="11">
        <f>I14+I17</f>
        <v>461169</v>
      </c>
      <c r="J13" s="11">
        <f>H13-I13</f>
        <v>7831</v>
      </c>
      <c r="K13" s="11">
        <f>K14+K17</f>
        <v>468957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</f>
        <v>509900</v>
      </c>
      <c r="E14" s="11">
        <f>E15+E16</f>
        <v>509900</v>
      </c>
      <c r="F14" s="11">
        <f>F15+F16</f>
        <v>381600</v>
      </c>
      <c r="G14" s="11">
        <f>G15+G16</f>
        <v>381600</v>
      </c>
      <c r="H14" s="11">
        <f>H15+H16</f>
        <v>381600</v>
      </c>
      <c r="I14" s="11">
        <f>I15+I16</f>
        <v>376387</v>
      </c>
      <c r="J14" s="11">
        <f>H14-I14</f>
        <v>5213</v>
      </c>
      <c r="K14" s="11">
        <f>K15+K16</f>
        <v>382836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458700</v>
      </c>
      <c r="E15" s="11">
        <v>458700</v>
      </c>
      <c r="F15" s="11">
        <v>343400</v>
      </c>
      <c r="G15" s="11">
        <v>343400</v>
      </c>
      <c r="H15" s="11">
        <v>343400</v>
      </c>
      <c r="I15" s="11">
        <v>338214</v>
      </c>
      <c r="J15" s="11">
        <f>H15-I15</f>
        <v>5186</v>
      </c>
      <c r="K15" s="11">
        <v>342624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51200</v>
      </c>
      <c r="E16" s="11">
        <v>51200</v>
      </c>
      <c r="F16" s="11">
        <v>38200</v>
      </c>
      <c r="G16" s="11">
        <v>38200</v>
      </c>
      <c r="H16" s="11">
        <v>38200</v>
      </c>
      <c r="I16" s="11">
        <v>38173</v>
      </c>
      <c r="J16" s="11">
        <f>H16-I16</f>
        <v>27</v>
      </c>
      <c r="K16" s="11">
        <v>40212</v>
      </c>
    </row>
    <row r="17" spans="1:11" s="6" customFormat="1" x14ac:dyDescent="0.25">
      <c r="A17" s="10" t="s">
        <v>40</v>
      </c>
      <c r="B17" s="10" t="s">
        <v>41</v>
      </c>
      <c r="C17" s="10" t="s">
        <v>42</v>
      </c>
      <c r="D17" s="11">
        <f>D18+D19+D20+D21+D22</f>
        <v>115100</v>
      </c>
      <c r="E17" s="11">
        <f>E18+E19+E20+E21+E22</f>
        <v>115100</v>
      </c>
      <c r="F17" s="11">
        <f>F18+F19+F20+F21+F22</f>
        <v>87400</v>
      </c>
      <c r="G17" s="11">
        <f>G18+G19+G20+G21+G22</f>
        <v>87400</v>
      </c>
      <c r="H17" s="11">
        <f>H18+H19+H20+H21+H22</f>
        <v>87400</v>
      </c>
      <c r="I17" s="11">
        <f>I18+I19+I20+I21+I22</f>
        <v>84782</v>
      </c>
      <c r="J17" s="11">
        <f>H17-I17</f>
        <v>2618</v>
      </c>
      <c r="K17" s="11">
        <f>K18+K19+K20+K21+K22</f>
        <v>86121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v>80300</v>
      </c>
      <c r="E18" s="11">
        <v>80300</v>
      </c>
      <c r="F18" s="11">
        <v>61300</v>
      </c>
      <c r="G18" s="11">
        <v>61300</v>
      </c>
      <c r="H18" s="11">
        <v>61300</v>
      </c>
      <c r="I18" s="11">
        <v>59843</v>
      </c>
      <c r="J18" s="11">
        <f>H18-I18</f>
        <v>1457</v>
      </c>
      <c r="K18" s="11">
        <v>60792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v>2800</v>
      </c>
      <c r="E19" s="11">
        <v>2800</v>
      </c>
      <c r="F19" s="11">
        <v>2100</v>
      </c>
      <c r="G19" s="11">
        <v>2100</v>
      </c>
      <c r="H19" s="11">
        <v>2100</v>
      </c>
      <c r="I19" s="11">
        <v>1834</v>
      </c>
      <c r="J19" s="11">
        <f>H19-I19</f>
        <v>266</v>
      </c>
      <c r="K19" s="11">
        <v>1861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v>26700</v>
      </c>
      <c r="E20" s="11">
        <v>26700</v>
      </c>
      <c r="F20" s="11">
        <v>20000</v>
      </c>
      <c r="G20" s="11">
        <v>20000</v>
      </c>
      <c r="H20" s="11">
        <v>20000</v>
      </c>
      <c r="I20" s="11">
        <v>19690</v>
      </c>
      <c r="J20" s="11">
        <f>H20-I20</f>
        <v>310</v>
      </c>
      <c r="K20" s="11">
        <v>20003</v>
      </c>
    </row>
    <row r="21" spans="1:11" s="6" customFormat="1" ht="22.5" x14ac:dyDescent="0.25">
      <c r="A21" s="10" t="s">
        <v>52</v>
      </c>
      <c r="B21" s="10" t="s">
        <v>53</v>
      </c>
      <c r="C21" s="10" t="s">
        <v>54</v>
      </c>
      <c r="D21" s="11">
        <v>1100</v>
      </c>
      <c r="E21" s="11">
        <v>1100</v>
      </c>
      <c r="F21" s="11">
        <v>800</v>
      </c>
      <c r="G21" s="11">
        <v>800</v>
      </c>
      <c r="H21" s="11">
        <v>800</v>
      </c>
      <c r="I21" s="11">
        <v>513</v>
      </c>
      <c r="J21" s="11">
        <f>H21-I21</f>
        <v>287</v>
      </c>
      <c r="K21" s="11">
        <v>521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4200</v>
      </c>
      <c r="E22" s="11">
        <v>4200</v>
      </c>
      <c r="F22" s="11">
        <v>3200</v>
      </c>
      <c r="G22" s="11">
        <v>3200</v>
      </c>
      <c r="H22" s="11">
        <v>3200</v>
      </c>
      <c r="I22" s="11">
        <v>2902</v>
      </c>
      <c r="J22" s="11">
        <f>H22-I22</f>
        <v>298</v>
      </c>
      <c r="K22" s="11">
        <v>2944</v>
      </c>
    </row>
    <row r="23" spans="1:11" s="6" customFormat="1" ht="22.5" x14ac:dyDescent="0.25">
      <c r="A23" s="10" t="s">
        <v>58</v>
      </c>
      <c r="B23" s="10" t="s">
        <v>59</v>
      </c>
      <c r="C23" s="10" t="s">
        <v>60</v>
      </c>
      <c r="D23" s="11">
        <f>D24+D30+D32+D34</f>
        <v>120500</v>
      </c>
      <c r="E23" s="11">
        <f>E24+E30+E32+E34</f>
        <v>120500</v>
      </c>
      <c r="F23" s="11">
        <f>F24+F30+F32+F34</f>
        <v>108600</v>
      </c>
      <c r="G23" s="11">
        <f>G24+G30+G32+G34</f>
        <v>108600</v>
      </c>
      <c r="H23" s="11">
        <f>H24+H30+H32+H34</f>
        <v>108600</v>
      </c>
      <c r="I23" s="11">
        <f>I24+I30+I32+I34</f>
        <v>71709</v>
      </c>
      <c r="J23" s="11">
        <f>H23-I23</f>
        <v>36891</v>
      </c>
      <c r="K23" s="11">
        <f>K24+K30+K32+K34</f>
        <v>89429</v>
      </c>
    </row>
    <row r="24" spans="1:11" s="6" customFormat="1" x14ac:dyDescent="0.25">
      <c r="A24" s="10" t="s">
        <v>61</v>
      </c>
      <c r="B24" s="10" t="s">
        <v>62</v>
      </c>
      <c r="C24" s="10" t="s">
        <v>63</v>
      </c>
      <c r="D24" s="11">
        <f>+D25+D26+D27+D28+D29</f>
        <v>98000</v>
      </c>
      <c r="E24" s="11">
        <f>+E25+E26+E27+E28+E29</f>
        <v>98000</v>
      </c>
      <c r="F24" s="11">
        <f>+F25+F26+F27+F28+F29</f>
        <v>90600</v>
      </c>
      <c r="G24" s="11">
        <f>+G25+G26+G27+G28+G29</f>
        <v>90600</v>
      </c>
      <c r="H24" s="11">
        <f>+H25+H26+H27+H28+H29</f>
        <v>90600</v>
      </c>
      <c r="I24" s="11">
        <f>+I25+I26+I27+I28+I29</f>
        <v>60409</v>
      </c>
      <c r="J24" s="11">
        <f>H24-I24</f>
        <v>30191</v>
      </c>
      <c r="K24" s="11">
        <f>+K25+K26+K27+K28+K29</f>
        <v>80409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5000</v>
      </c>
      <c r="E25" s="11">
        <v>5000</v>
      </c>
      <c r="F25" s="11">
        <v>4100</v>
      </c>
      <c r="G25" s="11">
        <v>4100</v>
      </c>
      <c r="H25" s="11">
        <v>4100</v>
      </c>
      <c r="I25" s="11">
        <v>2188</v>
      </c>
      <c r="J25" s="11">
        <f>H25-I25</f>
        <v>1912</v>
      </c>
      <c r="K25" s="11">
        <v>2188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10000</v>
      </c>
      <c r="E26" s="11">
        <v>10000</v>
      </c>
      <c r="F26" s="11">
        <v>9500</v>
      </c>
      <c r="G26" s="11">
        <v>9500</v>
      </c>
      <c r="H26" s="11">
        <v>9500</v>
      </c>
      <c r="I26" s="11">
        <v>200</v>
      </c>
      <c r="J26" s="11">
        <f>H26-I26</f>
        <v>9300</v>
      </c>
      <c r="K26" s="11">
        <v>200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25000</v>
      </c>
      <c r="E27" s="11">
        <v>25000</v>
      </c>
      <c r="F27" s="11">
        <v>21000</v>
      </c>
      <c r="G27" s="11">
        <v>21000</v>
      </c>
      <c r="H27" s="11">
        <v>21000</v>
      </c>
      <c r="I27" s="11">
        <v>20818</v>
      </c>
      <c r="J27" s="11">
        <f>H27-I27</f>
        <v>182</v>
      </c>
      <c r="K27" s="11">
        <v>21549</v>
      </c>
    </row>
    <row r="28" spans="1:11" s="6" customFormat="1" ht="22.5" x14ac:dyDescent="0.25">
      <c r="A28" s="10" t="s">
        <v>73</v>
      </c>
      <c r="B28" s="10" t="s">
        <v>74</v>
      </c>
      <c r="C28" s="10" t="s">
        <v>75</v>
      </c>
      <c r="D28" s="11">
        <v>17000</v>
      </c>
      <c r="E28" s="11">
        <v>17000</v>
      </c>
      <c r="F28" s="11">
        <v>16000</v>
      </c>
      <c r="G28" s="11">
        <v>16000</v>
      </c>
      <c r="H28" s="11">
        <v>16000</v>
      </c>
      <c r="I28" s="11">
        <v>13507</v>
      </c>
      <c r="J28" s="11">
        <f>H28-I28</f>
        <v>2493</v>
      </c>
      <c r="K28" s="11">
        <v>13562</v>
      </c>
    </row>
    <row r="29" spans="1:11" s="6" customFormat="1" ht="22.5" x14ac:dyDescent="0.25">
      <c r="A29" s="10" t="s">
        <v>76</v>
      </c>
      <c r="B29" s="10" t="s">
        <v>77</v>
      </c>
      <c r="C29" s="10" t="s">
        <v>78</v>
      </c>
      <c r="D29" s="11">
        <v>41000</v>
      </c>
      <c r="E29" s="11">
        <v>41000</v>
      </c>
      <c r="F29" s="11">
        <v>40000</v>
      </c>
      <c r="G29" s="11">
        <v>40000</v>
      </c>
      <c r="H29" s="11">
        <v>40000</v>
      </c>
      <c r="I29" s="11">
        <v>23696</v>
      </c>
      <c r="J29" s="11">
        <f>H29-I29</f>
        <v>16304</v>
      </c>
      <c r="K29" s="11">
        <v>42910</v>
      </c>
    </row>
    <row r="30" spans="1:11" s="6" customFormat="1" ht="22.5" x14ac:dyDescent="0.25">
      <c r="A30" s="10" t="s">
        <v>79</v>
      </c>
      <c r="B30" s="10" t="s">
        <v>80</v>
      </c>
      <c r="C30" s="10" t="s">
        <v>81</v>
      </c>
      <c r="D30" s="11">
        <f>+D31</f>
        <v>7500</v>
      </c>
      <c r="E30" s="11">
        <f>+E31</f>
        <v>7500</v>
      </c>
      <c r="F30" s="11">
        <f>+F31</f>
        <v>5000</v>
      </c>
      <c r="G30" s="11">
        <f>+G31</f>
        <v>5000</v>
      </c>
      <c r="H30" s="11">
        <f>+H31</f>
        <v>5000</v>
      </c>
      <c r="I30" s="11">
        <f>+I31</f>
        <v>1610</v>
      </c>
      <c r="J30" s="11">
        <f>H30-I30</f>
        <v>3390</v>
      </c>
      <c r="K30" s="11">
        <f>+K31</f>
        <v>0</v>
      </c>
    </row>
    <row r="31" spans="1:11" s="6" customFormat="1" x14ac:dyDescent="0.25">
      <c r="A31" s="10" t="s">
        <v>82</v>
      </c>
      <c r="B31" s="10" t="s">
        <v>83</v>
      </c>
      <c r="C31" s="10" t="s">
        <v>84</v>
      </c>
      <c r="D31" s="11">
        <v>7500</v>
      </c>
      <c r="E31" s="11">
        <v>7500</v>
      </c>
      <c r="F31" s="11">
        <v>5000</v>
      </c>
      <c r="G31" s="11">
        <v>5000</v>
      </c>
      <c r="H31" s="11">
        <v>5000</v>
      </c>
      <c r="I31" s="11">
        <v>1610</v>
      </c>
      <c r="J31" s="11">
        <f>H31-I31</f>
        <v>3390</v>
      </c>
      <c r="K31" s="11">
        <v>0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f>D33</f>
        <v>10000</v>
      </c>
      <c r="E32" s="11">
        <f>E33</f>
        <v>10000</v>
      </c>
      <c r="F32" s="11">
        <f>F33</f>
        <v>8000</v>
      </c>
      <c r="G32" s="11">
        <f>G33</f>
        <v>8000</v>
      </c>
      <c r="H32" s="11">
        <f>H33</f>
        <v>8000</v>
      </c>
      <c r="I32" s="11">
        <f>I33</f>
        <v>5417</v>
      </c>
      <c r="J32" s="11">
        <f>H32-I32</f>
        <v>2583</v>
      </c>
      <c r="K32" s="11">
        <f>K33</f>
        <v>5417</v>
      </c>
    </row>
    <row r="33" spans="1:12" s="6" customFormat="1" x14ac:dyDescent="0.25">
      <c r="A33" s="10" t="s">
        <v>88</v>
      </c>
      <c r="B33" s="10" t="s">
        <v>89</v>
      </c>
      <c r="C33" s="10" t="s">
        <v>90</v>
      </c>
      <c r="D33" s="11">
        <v>10000</v>
      </c>
      <c r="E33" s="11">
        <v>10000</v>
      </c>
      <c r="F33" s="11">
        <v>8000</v>
      </c>
      <c r="G33" s="11">
        <v>8000</v>
      </c>
      <c r="H33" s="11">
        <v>8000</v>
      </c>
      <c r="I33" s="11">
        <v>5417</v>
      </c>
      <c r="J33" s="11">
        <f>H33-I33</f>
        <v>2583</v>
      </c>
      <c r="K33" s="11">
        <v>5417</v>
      </c>
    </row>
    <row r="34" spans="1:12" s="6" customFormat="1" x14ac:dyDescent="0.25">
      <c r="A34" s="10" t="s">
        <v>91</v>
      </c>
      <c r="B34" s="10" t="s">
        <v>92</v>
      </c>
      <c r="C34" s="10" t="s">
        <v>93</v>
      </c>
      <c r="D34" s="11">
        <v>5000</v>
      </c>
      <c r="E34" s="11">
        <v>5000</v>
      </c>
      <c r="F34" s="11">
        <v>5000</v>
      </c>
      <c r="G34" s="11">
        <v>5000</v>
      </c>
      <c r="H34" s="11">
        <v>5000</v>
      </c>
      <c r="I34" s="11">
        <v>4273</v>
      </c>
      <c r="J34" s="11">
        <f>H34-I34</f>
        <v>727</v>
      </c>
      <c r="K34" s="11">
        <v>3603</v>
      </c>
    </row>
    <row r="35" spans="1:12" s="6" customFormat="1" ht="22.5" x14ac:dyDescent="0.25">
      <c r="A35" s="10" t="s">
        <v>94</v>
      </c>
      <c r="B35" s="10" t="s">
        <v>95</v>
      </c>
      <c r="C35" s="10" t="s">
        <v>96</v>
      </c>
      <c r="D35" s="11">
        <f>+D36</f>
        <v>100100</v>
      </c>
      <c r="E35" s="11">
        <f>+E36</f>
        <v>100100</v>
      </c>
      <c r="F35" s="11">
        <f>+F36</f>
        <v>100100</v>
      </c>
      <c r="G35" s="11">
        <f>+G36</f>
        <v>100100</v>
      </c>
      <c r="H35" s="11">
        <f>+H36</f>
        <v>100100</v>
      </c>
      <c r="I35" s="11">
        <f>+I36</f>
        <v>36617</v>
      </c>
      <c r="J35" s="11">
        <f>H35-I35</f>
        <v>63483</v>
      </c>
      <c r="K35" s="11">
        <f>+K36</f>
        <v>50164</v>
      </c>
    </row>
    <row r="36" spans="1:12" s="6" customFormat="1" x14ac:dyDescent="0.25">
      <c r="A36" s="10" t="s">
        <v>97</v>
      </c>
      <c r="B36" s="10" t="s">
        <v>98</v>
      </c>
      <c r="C36" s="10" t="s">
        <v>99</v>
      </c>
      <c r="D36" s="11">
        <f>D37</f>
        <v>100100</v>
      </c>
      <c r="E36" s="11">
        <f>E37</f>
        <v>100100</v>
      </c>
      <c r="F36" s="11">
        <f>F37</f>
        <v>100100</v>
      </c>
      <c r="G36" s="11">
        <f>G37</f>
        <v>100100</v>
      </c>
      <c r="H36" s="11">
        <f>H37</f>
        <v>100100</v>
      </c>
      <c r="I36" s="11">
        <f>I37</f>
        <v>36617</v>
      </c>
      <c r="J36" s="11">
        <f>H36-I36</f>
        <v>63483</v>
      </c>
      <c r="K36" s="11">
        <f>K37</f>
        <v>50164</v>
      </c>
    </row>
    <row r="37" spans="1:12" s="6" customFormat="1" ht="22.5" x14ac:dyDescent="0.25">
      <c r="A37" s="10" t="s">
        <v>100</v>
      </c>
      <c r="B37" s="10" t="s">
        <v>101</v>
      </c>
      <c r="C37" s="10" t="s">
        <v>102</v>
      </c>
      <c r="D37" s="11">
        <f>D38</f>
        <v>100100</v>
      </c>
      <c r="E37" s="11">
        <f>E38</f>
        <v>100100</v>
      </c>
      <c r="F37" s="11">
        <f>F38</f>
        <v>100100</v>
      </c>
      <c r="G37" s="11">
        <f>G38</f>
        <v>100100</v>
      </c>
      <c r="H37" s="11">
        <f>H38</f>
        <v>100100</v>
      </c>
      <c r="I37" s="11">
        <f>I38</f>
        <v>36617</v>
      </c>
      <c r="J37" s="11">
        <f>H37-I37</f>
        <v>63483</v>
      </c>
      <c r="K37" s="11">
        <f>K38</f>
        <v>50164</v>
      </c>
    </row>
    <row r="38" spans="1:12" s="6" customFormat="1" x14ac:dyDescent="0.25">
      <c r="A38" s="10" t="s">
        <v>103</v>
      </c>
      <c r="B38" s="10" t="s">
        <v>104</v>
      </c>
      <c r="C38" s="10" t="s">
        <v>105</v>
      </c>
      <c r="D38" s="11">
        <f>D39+D40+D41+D42</f>
        <v>100100</v>
      </c>
      <c r="E38" s="11">
        <f>E39+E40+E41+E42</f>
        <v>100100</v>
      </c>
      <c r="F38" s="11">
        <f>F39+F40+F41+F42</f>
        <v>100100</v>
      </c>
      <c r="G38" s="11">
        <f>G39+G40+G41+G42</f>
        <v>100100</v>
      </c>
      <c r="H38" s="11">
        <f>H39+H40+H41+H42</f>
        <v>100100</v>
      </c>
      <c r="I38" s="11">
        <f>I39+I40+I41+I42</f>
        <v>36617</v>
      </c>
      <c r="J38" s="11">
        <f>H38-I38</f>
        <v>63483</v>
      </c>
      <c r="K38" s="11">
        <f>K39+K40+K41+K42</f>
        <v>50164</v>
      </c>
    </row>
    <row r="39" spans="1:12" s="6" customFormat="1" x14ac:dyDescent="0.25">
      <c r="A39" s="10" t="s">
        <v>106</v>
      </c>
      <c r="B39" s="10" t="s">
        <v>107</v>
      </c>
      <c r="C39" s="10" t="s">
        <v>108</v>
      </c>
      <c r="D39" s="11">
        <v>100100</v>
      </c>
      <c r="E39" s="11">
        <v>100100</v>
      </c>
      <c r="F39" s="11">
        <v>100100</v>
      </c>
      <c r="G39" s="11">
        <v>100100</v>
      </c>
      <c r="H39" s="11">
        <v>100100</v>
      </c>
      <c r="I39" s="11">
        <v>36617</v>
      </c>
      <c r="J39" s="11">
        <f>H39-I39</f>
        <v>63483</v>
      </c>
      <c r="K39" s="11">
        <v>0</v>
      </c>
    </row>
    <row r="40" spans="1:12" s="6" customFormat="1" x14ac:dyDescent="0.25">
      <c r="A40" s="10" t="s">
        <v>109</v>
      </c>
      <c r="B40" s="10" t="s">
        <v>110</v>
      </c>
      <c r="C40" s="10" t="s">
        <v>111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47893</v>
      </c>
    </row>
    <row r="41" spans="1:12" s="6" customFormat="1" ht="22.5" x14ac:dyDescent="0.25">
      <c r="A41" s="10" t="s">
        <v>112</v>
      </c>
      <c r="B41" s="10" t="s">
        <v>113</v>
      </c>
      <c r="C41" s="10" t="s">
        <v>114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f>H41-I41</f>
        <v>0</v>
      </c>
      <c r="K41" s="11">
        <v>1983</v>
      </c>
    </row>
    <row r="42" spans="1:12" s="6" customFormat="1" x14ac:dyDescent="0.25">
      <c r="A42" s="10" t="s">
        <v>115</v>
      </c>
      <c r="B42" s="10" t="s">
        <v>116</v>
      </c>
      <c r="C42" s="10" t="s">
        <v>117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288</v>
      </c>
    </row>
    <row r="43" spans="1:12" s="6" customFormat="1" x14ac:dyDescent="0.25">
      <c r="A43" s="8"/>
      <c r="B43" s="8"/>
      <c r="C43" s="8"/>
      <c r="D43" s="9"/>
      <c r="E43" s="9"/>
      <c r="F43" s="9"/>
      <c r="G43" s="9"/>
      <c r="H43" s="9"/>
      <c r="I43" s="9"/>
      <c r="J43" s="9"/>
      <c r="K43" s="9"/>
    </row>
    <row r="44" spans="1:12" x14ac:dyDescent="0.25">
      <c r="A44" s="13" t="s">
        <v>118</v>
      </c>
      <c r="B44" s="13"/>
      <c r="C44" s="13"/>
      <c r="D44" s="13"/>
      <c r="E44" s="13" t="s">
        <v>120</v>
      </c>
      <c r="F44" s="13"/>
      <c r="G44" s="13"/>
      <c r="H44" s="13"/>
      <c r="I44" s="13" t="s">
        <v>121</v>
      </c>
      <c r="J44" s="13"/>
      <c r="K44" s="13"/>
      <c r="L44" s="13"/>
    </row>
    <row r="45" spans="1:12" x14ac:dyDescent="0.25">
      <c r="A45" s="3" t="s">
        <v>119</v>
      </c>
      <c r="B45" s="3"/>
      <c r="C45" s="3"/>
      <c r="D45" s="3"/>
      <c r="E45" s="3"/>
      <c r="F45" s="3"/>
      <c r="G45" s="3"/>
      <c r="H45" s="3"/>
      <c r="I45" s="3" t="s">
        <v>122</v>
      </c>
      <c r="J45" s="3"/>
      <c r="K45" s="3"/>
      <c r="L45" s="3"/>
    </row>
    <row r="87" spans="1:20" x14ac:dyDescent="0.25">
      <c r="A87" s="12"/>
      <c r="B87" s="12"/>
      <c r="C87" s="12"/>
      <c r="D87" s="12"/>
      <c r="I87" s="12"/>
      <c r="J87" s="12"/>
      <c r="K87" s="12"/>
      <c r="L87" s="12"/>
      <c r="Q87" s="12"/>
      <c r="R87" s="12"/>
      <c r="S87" s="12"/>
      <c r="T87" s="12"/>
    </row>
  </sheetData>
  <mergeCells count="21">
    <mergeCell ref="A44:D44"/>
    <mergeCell ref="A45:D45"/>
    <mergeCell ref="E44:H44"/>
    <mergeCell ref="E45:H45"/>
    <mergeCell ref="I44:L44"/>
    <mergeCell ref="I45:L45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2017-11-12T10:02:45Z</dcterms:created>
  <dcterms:modified xsi:type="dcterms:W3CDTF">2017-11-12T10:02:47Z</dcterms:modified>
</cp:coreProperties>
</file>