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6" i="1"/>
  <c r="D25" i="1" s="1"/>
  <c r="E26" i="1"/>
  <c r="E25" i="1" s="1"/>
  <c r="F26" i="1"/>
  <c r="F25" i="1" s="1"/>
  <c r="G26" i="1"/>
  <c r="G25" i="1" s="1"/>
  <c r="H26" i="1"/>
  <c r="H25" i="1" s="1"/>
  <c r="I26" i="1"/>
  <c r="I25" i="1" s="1"/>
  <c r="J26" i="1"/>
  <c r="K26" i="1"/>
  <c r="K25" i="1" s="1"/>
  <c r="J27" i="1"/>
  <c r="J28" i="1"/>
  <c r="J29" i="1"/>
  <c r="J30" i="1"/>
  <c r="J31" i="1"/>
  <c r="D32" i="1"/>
  <c r="E32" i="1"/>
  <c r="F32" i="1"/>
  <c r="G32" i="1"/>
  <c r="H32" i="1"/>
  <c r="I32" i="1"/>
  <c r="J32" i="1"/>
  <c r="K32" i="1"/>
  <c r="J33" i="1"/>
  <c r="D34" i="1"/>
  <c r="E34" i="1"/>
  <c r="F34" i="1"/>
  <c r="G34" i="1"/>
  <c r="H34" i="1"/>
  <c r="I34" i="1"/>
  <c r="J34" i="1"/>
  <c r="K34" i="1"/>
  <c r="J35" i="1"/>
  <c r="J36" i="1"/>
  <c r="D37" i="1"/>
  <c r="E37" i="1"/>
  <c r="F37" i="1"/>
  <c r="G37" i="1"/>
  <c r="H37" i="1"/>
  <c r="I37" i="1"/>
  <c r="J37" i="1"/>
  <c r="K37" i="1"/>
  <c r="J38" i="1"/>
  <c r="K11" i="1" l="1"/>
  <c r="K10" i="1" s="1"/>
  <c r="K12" i="1"/>
  <c r="H11" i="1"/>
  <c r="H12" i="1"/>
  <c r="J13" i="1"/>
  <c r="D11" i="1"/>
  <c r="D10" i="1" s="1"/>
  <c r="D12" i="1"/>
  <c r="J25" i="1"/>
  <c r="G11" i="1"/>
  <c r="G10" i="1" s="1"/>
  <c r="G12" i="1"/>
  <c r="I11" i="1"/>
  <c r="I10" i="1" s="1"/>
  <c r="I12" i="1"/>
  <c r="F11" i="1"/>
  <c r="F10" i="1" s="1"/>
  <c r="F12" i="1"/>
  <c r="E11" i="1"/>
  <c r="E10" i="1" s="1"/>
  <c r="E12" i="1"/>
  <c r="J14" i="1"/>
  <c r="H10" i="1" l="1"/>
  <c r="J10" i="1" s="1"/>
  <c r="J11" i="1"/>
  <c r="J12" i="1"/>
</calcChain>
</file>

<file path=xl/sharedStrings.xml><?xml version="1.0" encoding="utf-8"?>
<sst xmlns="http://schemas.openxmlformats.org/spreadsheetml/2006/main" count="111" uniqueCount="111">
  <si>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</si>
  <si>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</si>
  <si>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</si>
  <si>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</si>
  <si>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</si>
  <si>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</si>
  <si>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</si>
  <si>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</si>
  <si>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</si>
  <si>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</si>
  <si>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</si>
  <si>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</si>
  <si>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</si>
  <si>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</si>
  <si>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</si>
  <si>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</si>
  <si>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</si>
  <si>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</si>
  <si>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</si>
  <si>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</si>
  <si>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</si>
  <si>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</si>
  <si>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</si>
  <si>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</si>
  <si>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</si>
  <si>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</si>
  <si>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</si>
  <si>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</si>
  <si>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</si>
  <si>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</si>
  <si>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</si>
  <si>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</si>
  <si>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</si>
  <si>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</si>
  <si>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</si>
  <si>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</si>
  <si>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</si>
  <si>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</si>
  <si>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</si>
  <si>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</si>
  <si>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</si>
  <si>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</si>
  <si>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</si>
  <si>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24</t>
  </si>
  <si>
    <t>Alte drepturi salariale in bani</t>
  </si>
  <si>
    <t>10.01.30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</si>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</sst>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509700</v>
      </c>
      <c r="E10" s="11">
        <f>E11</f>
        <v>509700</v>
      </c>
      <c r="F10" s="11">
        <f>F11</f>
        <v>434333</v>
      </c>
      <c r="G10" s="11">
        <f>G11</f>
        <v>434333</v>
      </c>
      <c r="H10" s="11">
        <f>H11</f>
        <v>434333</v>
      </c>
      <c r="I10" s="11">
        <f>I11</f>
        <v>366746</v>
      </c>
      <c r="J10" s="11">
        <f>H10-I10</f>
        <v>67587</v>
      </c>
      <c r="K10" s="11">
        <f>K11</f>
        <v>362639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D13+D25</f>
        <v>509700</v>
      </c>
      <c r="E11" s="11">
        <f>E13+E25</f>
        <v>509700</v>
      </c>
      <c r="F11" s="11">
        <f>F13+F25</f>
        <v>434333</v>
      </c>
      <c r="G11" s="11">
        <f>G13+G25</f>
        <v>434333</v>
      </c>
      <c r="H11" s="11">
        <f>H13+H25</f>
        <v>434333</v>
      </c>
      <c r="I11" s="11">
        <f>I13+I25</f>
        <v>366746</v>
      </c>
      <c r="J11" s="11">
        <f>H11-I11</f>
        <v>67587</v>
      </c>
      <c r="K11" s="11">
        <f>K13+K25</f>
        <v>362639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D13+D25</f>
        <v>509700</v>
      </c>
      <c r="E12" s="11">
        <f>E13+E25</f>
        <v>509700</v>
      </c>
      <c r="F12" s="11">
        <f>F13+F25</f>
        <v>434333</v>
      </c>
      <c r="G12" s="11">
        <f>G13+G25</f>
        <v>434333</v>
      </c>
      <c r="H12" s="11">
        <f>H13+H25</f>
        <v>434333</v>
      </c>
      <c r="I12" s="11">
        <f>I13+I25</f>
        <v>366746</v>
      </c>
      <c r="J12" s="11">
        <f>H12-I12</f>
        <v>67587</v>
      </c>
      <c r="K12" s="11">
        <f>K13+K25</f>
        <v>362639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D14+D19</f>
        <v>424700</v>
      </c>
      <c r="E13" s="11">
        <f>E14+E19</f>
        <v>424700</v>
      </c>
      <c r="F13" s="11">
        <f>F14+F19</f>
        <v>356200</v>
      </c>
      <c r="G13" s="11">
        <f>G14+G19</f>
        <v>356200</v>
      </c>
      <c r="H13" s="11">
        <f>H14+H19</f>
        <v>356200</v>
      </c>
      <c r="I13" s="11">
        <f>I14+I19</f>
        <v>305153</v>
      </c>
      <c r="J13" s="11">
        <f>H13-I13</f>
        <v>51047</v>
      </c>
      <c r="K13" s="11">
        <f>K14+K19</f>
        <v>310064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D15+D16+D17+D18</f>
        <v>356500</v>
      </c>
      <c r="E14" s="11">
        <f>E15+E16+E17+E18</f>
        <v>356500</v>
      </c>
      <c r="F14" s="11">
        <f>F15+F16+F17+F18</f>
        <v>298000</v>
      </c>
      <c r="G14" s="11">
        <f>G15+G16+G17+G18</f>
        <v>298000</v>
      </c>
      <c r="H14" s="11">
        <f>H15+H16+H17+H18</f>
        <v>298000</v>
      </c>
      <c r="I14" s="11">
        <f>I15+I16+I17+I18</f>
        <v>249180</v>
      </c>
      <c r="J14" s="11">
        <f>H14-I14</f>
        <v>48820</v>
      </c>
      <c r="K14" s="11">
        <f>K15+K16+K17+K18</f>
        <v>253196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300000</v>
      </c>
      <c r="E15" s="11">
        <v>300000</v>
      </c>
      <c r="F15" s="11">
        <v>250000</v>
      </c>
      <c r="G15" s="11">
        <v>250000</v>
      </c>
      <c r="H15" s="11">
        <v>250000</v>
      </c>
      <c r="I15" s="11">
        <v>220620</v>
      </c>
      <c r="J15" s="11">
        <f>H15-I15</f>
        <v>29380</v>
      </c>
      <c r="K15" s="11">
        <v>226596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20000</v>
      </c>
      <c r="E16" s="11">
        <v>20000</v>
      </c>
      <c r="F16" s="11">
        <v>16500</v>
      </c>
      <c r="G16" s="11">
        <v>16500</v>
      </c>
      <c r="H16" s="11">
        <v>16500</v>
      </c>
      <c r="I16" s="11">
        <v>8728</v>
      </c>
      <c r="J16" s="11">
        <f>H16-I16</f>
        <v>7772</v>
      </c>
      <c r="K16" s="11">
        <v>8848</v>
      </c>
    </row>
    <row r="17" spans="1:11" s="6" customFormat="1" x14ac:dyDescent="0.25">
      <c r="A17" s="10" t="s">
        <v>40</v>
      </c>
      <c r="B17" s="10" t="s">
        <v>41</v>
      </c>
      <c r="C17" s="10" t="s">
        <v>42</v>
      </c>
      <c r="D17" s="11">
        <v>30500</v>
      </c>
      <c r="E17" s="11">
        <v>30500</v>
      </c>
      <c r="F17" s="11">
        <v>25500</v>
      </c>
      <c r="G17" s="11">
        <v>25500</v>
      </c>
      <c r="H17" s="11">
        <v>25500</v>
      </c>
      <c r="I17" s="11">
        <v>16849</v>
      </c>
      <c r="J17" s="11">
        <f>H17-I17</f>
        <v>8651</v>
      </c>
      <c r="K17" s="11">
        <v>14769</v>
      </c>
    </row>
    <row r="18" spans="1:11" s="6" customFormat="1" x14ac:dyDescent="0.25">
      <c r="A18" s="10" t="s">
        <v>43</v>
      </c>
      <c r="B18" s="10" t="s">
        <v>44</v>
      </c>
      <c r="C18" s="10" t="s">
        <v>45</v>
      </c>
      <c r="D18" s="11">
        <v>6000</v>
      </c>
      <c r="E18" s="11">
        <v>6000</v>
      </c>
      <c r="F18" s="11">
        <v>6000</v>
      </c>
      <c r="G18" s="11">
        <v>6000</v>
      </c>
      <c r="H18" s="11">
        <v>6000</v>
      </c>
      <c r="I18" s="11">
        <v>2983</v>
      </c>
      <c r="J18" s="11">
        <f>H18-I18</f>
        <v>3017</v>
      </c>
      <c r="K18" s="11">
        <v>2983</v>
      </c>
    </row>
    <row r="19" spans="1:11" s="6" customFormat="1" x14ac:dyDescent="0.25">
      <c r="A19" s="10" t="s">
        <v>46</v>
      </c>
      <c r="B19" s="10" t="s">
        <v>47</v>
      </c>
      <c r="C19" s="10" t="s">
        <v>48</v>
      </c>
      <c r="D19" s="11">
        <f>D20+D21+D22+D23+D24</f>
        <v>68200</v>
      </c>
      <c r="E19" s="11">
        <f>E20+E21+E22+E23+E24</f>
        <v>68200</v>
      </c>
      <c r="F19" s="11">
        <f>F20+F21+F22+F23+F24</f>
        <v>58200</v>
      </c>
      <c r="G19" s="11">
        <f>G20+G21+G22+G23+G24</f>
        <v>58200</v>
      </c>
      <c r="H19" s="11">
        <f>H20+H21+H22+H23+H24</f>
        <v>58200</v>
      </c>
      <c r="I19" s="11">
        <f>I20+I21+I22+I23+I24</f>
        <v>55973</v>
      </c>
      <c r="J19" s="11">
        <f>H19-I19</f>
        <v>2227</v>
      </c>
      <c r="K19" s="11">
        <f>K20+K21+K22+K23+K24</f>
        <v>56868</v>
      </c>
    </row>
    <row r="20" spans="1:11" s="6" customFormat="1" x14ac:dyDescent="0.25">
      <c r="A20" s="10" t="s">
        <v>49</v>
      </c>
      <c r="B20" s="10" t="s">
        <v>50</v>
      </c>
      <c r="C20" s="10" t="s">
        <v>51</v>
      </c>
      <c r="D20" s="11">
        <v>46900</v>
      </c>
      <c r="E20" s="11">
        <v>46900</v>
      </c>
      <c r="F20" s="11">
        <v>40100</v>
      </c>
      <c r="G20" s="11">
        <v>40100</v>
      </c>
      <c r="H20" s="11">
        <v>40100</v>
      </c>
      <c r="I20" s="11">
        <v>39372</v>
      </c>
      <c r="J20" s="11">
        <f>H20-I20</f>
        <v>728</v>
      </c>
      <c r="K20" s="11">
        <v>40008</v>
      </c>
    </row>
    <row r="21" spans="1:11" s="6" customFormat="1" x14ac:dyDescent="0.25">
      <c r="A21" s="10" t="s">
        <v>52</v>
      </c>
      <c r="B21" s="10" t="s">
        <v>53</v>
      </c>
      <c r="C21" s="10" t="s">
        <v>54</v>
      </c>
      <c r="D21" s="11">
        <v>2000</v>
      </c>
      <c r="E21" s="11">
        <v>2000</v>
      </c>
      <c r="F21" s="11">
        <v>1700</v>
      </c>
      <c r="G21" s="11">
        <v>1700</v>
      </c>
      <c r="H21" s="11">
        <v>1700</v>
      </c>
      <c r="I21" s="11">
        <v>1128</v>
      </c>
      <c r="J21" s="11">
        <f>H21-I21</f>
        <v>572</v>
      </c>
      <c r="K21" s="11">
        <v>1139</v>
      </c>
    </row>
    <row r="22" spans="1:11" s="6" customFormat="1" x14ac:dyDescent="0.25">
      <c r="A22" s="10" t="s">
        <v>55</v>
      </c>
      <c r="B22" s="10" t="s">
        <v>56</v>
      </c>
      <c r="C22" s="10" t="s">
        <v>57</v>
      </c>
      <c r="D22" s="11">
        <v>15700</v>
      </c>
      <c r="E22" s="11">
        <v>15700</v>
      </c>
      <c r="F22" s="11">
        <v>13500</v>
      </c>
      <c r="G22" s="11">
        <v>13500</v>
      </c>
      <c r="H22" s="11">
        <v>13500</v>
      </c>
      <c r="I22" s="11">
        <v>12959</v>
      </c>
      <c r="J22" s="11">
        <f>H22-I22</f>
        <v>541</v>
      </c>
      <c r="K22" s="11">
        <v>13168</v>
      </c>
    </row>
    <row r="23" spans="1:11" s="6" customFormat="1" ht="22.5" x14ac:dyDescent="0.25">
      <c r="A23" s="10" t="s">
        <v>58</v>
      </c>
      <c r="B23" s="10" t="s">
        <v>59</v>
      </c>
      <c r="C23" s="10" t="s">
        <v>60</v>
      </c>
      <c r="D23" s="11">
        <v>800</v>
      </c>
      <c r="E23" s="11">
        <v>800</v>
      </c>
      <c r="F23" s="11">
        <v>600</v>
      </c>
      <c r="G23" s="11">
        <v>600</v>
      </c>
      <c r="H23" s="11">
        <v>600</v>
      </c>
      <c r="I23" s="11">
        <v>396</v>
      </c>
      <c r="J23" s="11">
        <f>H23-I23</f>
        <v>204</v>
      </c>
      <c r="K23" s="11">
        <v>402</v>
      </c>
    </row>
    <row r="24" spans="1:11" s="6" customFormat="1" x14ac:dyDescent="0.25">
      <c r="A24" s="10" t="s">
        <v>61</v>
      </c>
      <c r="B24" s="10" t="s">
        <v>62</v>
      </c>
      <c r="C24" s="10" t="s">
        <v>63</v>
      </c>
      <c r="D24" s="11">
        <v>2800</v>
      </c>
      <c r="E24" s="11">
        <v>2800</v>
      </c>
      <c r="F24" s="11">
        <v>2300</v>
      </c>
      <c r="G24" s="11">
        <v>2300</v>
      </c>
      <c r="H24" s="11">
        <v>2300</v>
      </c>
      <c r="I24" s="11">
        <v>2118</v>
      </c>
      <c r="J24" s="11">
        <f>H24-I24</f>
        <v>182</v>
      </c>
      <c r="K24" s="11">
        <v>2151</v>
      </c>
    </row>
    <row r="25" spans="1:11" s="6" customFormat="1" ht="22.5" x14ac:dyDescent="0.25">
      <c r="A25" s="10" t="s">
        <v>64</v>
      </c>
      <c r="B25" s="10" t="s">
        <v>65</v>
      </c>
      <c r="C25" s="10" t="s">
        <v>66</v>
      </c>
      <c r="D25" s="11">
        <f>D26+D32+D34+D36+D37</f>
        <v>85000</v>
      </c>
      <c r="E25" s="11">
        <f>E26+E32+E34+E36+E37</f>
        <v>85000</v>
      </c>
      <c r="F25" s="11">
        <f>F26+F32+F34+F36+F37</f>
        <v>78133</v>
      </c>
      <c r="G25" s="11">
        <f>G26+G32+G34+G36+G37</f>
        <v>78133</v>
      </c>
      <c r="H25" s="11">
        <f>H26+H32+H34+H36+H37</f>
        <v>78133</v>
      </c>
      <c r="I25" s="11">
        <f>I26+I32+I34+I36+I37</f>
        <v>61593</v>
      </c>
      <c r="J25" s="11">
        <f>H25-I25</f>
        <v>16540</v>
      </c>
      <c r="K25" s="11">
        <f>K26+K32+K34+K36+K37</f>
        <v>52575</v>
      </c>
    </row>
    <row r="26" spans="1:11" s="6" customFormat="1" x14ac:dyDescent="0.25">
      <c r="A26" s="10" t="s">
        <v>67</v>
      </c>
      <c r="B26" s="10" t="s">
        <v>68</v>
      </c>
      <c r="C26" s="10" t="s">
        <v>69</v>
      </c>
      <c r="D26" s="11">
        <f>+D27+D28+D29+D30+D31</f>
        <v>35500</v>
      </c>
      <c r="E26" s="11">
        <f>+E27+E28+E29+E30+E31</f>
        <v>35500</v>
      </c>
      <c r="F26" s="11">
        <f>+F27+F28+F29+F30+F31</f>
        <v>33133</v>
      </c>
      <c r="G26" s="11">
        <f>+G27+G28+G29+G30+G31</f>
        <v>33133</v>
      </c>
      <c r="H26" s="11">
        <f>+H27+H28+H29+H30+H31</f>
        <v>33133</v>
      </c>
      <c r="I26" s="11">
        <f>+I27+I28+I29+I30+I31</f>
        <v>31518</v>
      </c>
      <c r="J26" s="11">
        <f>H26-I26</f>
        <v>1615</v>
      </c>
      <c r="K26" s="11">
        <f>+K27+K28+K29+K30+K31</f>
        <v>23127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v>5000</v>
      </c>
      <c r="E27" s="11">
        <v>5000</v>
      </c>
      <c r="F27" s="11">
        <v>4485</v>
      </c>
      <c r="G27" s="11">
        <v>4485</v>
      </c>
      <c r="H27" s="11">
        <v>4485</v>
      </c>
      <c r="I27" s="11">
        <v>4485</v>
      </c>
      <c r="J27" s="11">
        <f>H27-I27</f>
        <v>0</v>
      </c>
      <c r="K27" s="11">
        <v>4485</v>
      </c>
    </row>
    <row r="28" spans="1:11" s="6" customFormat="1" x14ac:dyDescent="0.25">
      <c r="A28" s="10" t="s">
        <v>73</v>
      </c>
      <c r="B28" s="10" t="s">
        <v>74</v>
      </c>
      <c r="C28" s="10" t="s">
        <v>75</v>
      </c>
      <c r="D28" s="11">
        <v>7000</v>
      </c>
      <c r="E28" s="11">
        <v>7000</v>
      </c>
      <c r="F28" s="11">
        <v>7000</v>
      </c>
      <c r="G28" s="11">
        <v>7000</v>
      </c>
      <c r="H28" s="11">
        <v>7000</v>
      </c>
      <c r="I28" s="11">
        <v>7000</v>
      </c>
      <c r="J28" s="11">
        <f>H28-I28</f>
        <v>0</v>
      </c>
      <c r="K28" s="11">
        <v>1457</v>
      </c>
    </row>
    <row r="29" spans="1:11" s="6" customFormat="1" x14ac:dyDescent="0.25">
      <c r="A29" s="10" t="s">
        <v>76</v>
      </c>
      <c r="B29" s="10" t="s">
        <v>77</v>
      </c>
      <c r="C29" s="10" t="s">
        <v>78</v>
      </c>
      <c r="D29" s="11">
        <v>2000</v>
      </c>
      <c r="E29" s="11">
        <v>2000</v>
      </c>
      <c r="F29" s="11">
        <v>945</v>
      </c>
      <c r="G29" s="11">
        <v>945</v>
      </c>
      <c r="H29" s="11">
        <v>945</v>
      </c>
      <c r="I29" s="11">
        <v>945</v>
      </c>
      <c r="J29" s="11">
        <f>H29-I29</f>
        <v>0</v>
      </c>
      <c r="K29" s="11">
        <v>945</v>
      </c>
    </row>
    <row r="30" spans="1:11" s="6" customFormat="1" x14ac:dyDescent="0.25">
      <c r="A30" s="10" t="s">
        <v>79</v>
      </c>
      <c r="B30" s="10" t="s">
        <v>80</v>
      </c>
      <c r="C30" s="10" t="s">
        <v>81</v>
      </c>
      <c r="D30" s="11">
        <v>4000</v>
      </c>
      <c r="E30" s="11">
        <v>4000</v>
      </c>
      <c r="F30" s="11">
        <v>3203</v>
      </c>
      <c r="G30" s="11">
        <v>3203</v>
      </c>
      <c r="H30" s="11">
        <v>3203</v>
      </c>
      <c r="I30" s="11">
        <v>3203</v>
      </c>
      <c r="J30" s="11">
        <f>H30-I30</f>
        <v>0</v>
      </c>
      <c r="K30" s="11">
        <v>3203</v>
      </c>
    </row>
    <row r="31" spans="1:11" s="6" customFormat="1" ht="22.5" x14ac:dyDescent="0.25">
      <c r="A31" s="10" t="s">
        <v>82</v>
      </c>
      <c r="B31" s="10" t="s">
        <v>83</v>
      </c>
      <c r="C31" s="10" t="s">
        <v>84</v>
      </c>
      <c r="D31" s="11">
        <v>17500</v>
      </c>
      <c r="E31" s="11">
        <v>17500</v>
      </c>
      <c r="F31" s="11">
        <v>17500</v>
      </c>
      <c r="G31" s="11">
        <v>17500</v>
      </c>
      <c r="H31" s="11">
        <v>17500</v>
      </c>
      <c r="I31" s="11">
        <v>15885</v>
      </c>
      <c r="J31" s="11">
        <f>H31-I31</f>
        <v>1615</v>
      </c>
      <c r="K31" s="11">
        <v>13037</v>
      </c>
    </row>
    <row r="32" spans="1:11" s="6" customFormat="1" ht="22.5" x14ac:dyDescent="0.25">
      <c r="A32" s="10" t="s">
        <v>85</v>
      </c>
      <c r="B32" s="10" t="s">
        <v>86</v>
      </c>
      <c r="C32" s="10" t="s">
        <v>87</v>
      </c>
      <c r="D32" s="11">
        <f>+D33</f>
        <v>6000</v>
      </c>
      <c r="E32" s="11">
        <f>+E33</f>
        <v>6000</v>
      </c>
      <c r="F32" s="11">
        <f>+F33</f>
        <v>4000</v>
      </c>
      <c r="G32" s="11">
        <f>+G33</f>
        <v>4000</v>
      </c>
      <c r="H32" s="11">
        <f>+H33</f>
        <v>4000</v>
      </c>
      <c r="I32" s="11">
        <f>+I33</f>
        <v>505</v>
      </c>
      <c r="J32" s="11">
        <f>H32-I32</f>
        <v>3495</v>
      </c>
      <c r="K32" s="11">
        <f>+K33</f>
        <v>0</v>
      </c>
    </row>
    <row r="33" spans="1:12" s="6" customFormat="1" x14ac:dyDescent="0.25">
      <c r="A33" s="10" t="s">
        <v>88</v>
      </c>
      <c r="B33" s="10" t="s">
        <v>89</v>
      </c>
      <c r="C33" s="10" t="s">
        <v>90</v>
      </c>
      <c r="D33" s="11">
        <v>6000</v>
      </c>
      <c r="E33" s="11">
        <v>6000</v>
      </c>
      <c r="F33" s="11">
        <v>4000</v>
      </c>
      <c r="G33" s="11">
        <v>4000</v>
      </c>
      <c r="H33" s="11">
        <v>4000</v>
      </c>
      <c r="I33" s="11">
        <v>505</v>
      </c>
      <c r="J33" s="11">
        <f>H33-I33</f>
        <v>3495</v>
      </c>
      <c r="K33" s="11">
        <v>0</v>
      </c>
    </row>
    <row r="34" spans="1:12" s="6" customFormat="1" ht="22.5" x14ac:dyDescent="0.25">
      <c r="A34" s="10" t="s">
        <v>91</v>
      </c>
      <c r="B34" s="10" t="s">
        <v>92</v>
      </c>
      <c r="C34" s="10" t="s">
        <v>93</v>
      </c>
      <c r="D34" s="11">
        <f>D35</f>
        <v>21500</v>
      </c>
      <c r="E34" s="11">
        <f>E35</f>
        <v>21500</v>
      </c>
      <c r="F34" s="11">
        <f>F35</f>
        <v>21000</v>
      </c>
      <c r="G34" s="11">
        <f>G35</f>
        <v>21000</v>
      </c>
      <c r="H34" s="11">
        <f>H35</f>
        <v>21000</v>
      </c>
      <c r="I34" s="11">
        <f>I35</f>
        <v>10104</v>
      </c>
      <c r="J34" s="11">
        <f>H34-I34</f>
        <v>10896</v>
      </c>
      <c r="K34" s="11">
        <f>K35</f>
        <v>10104</v>
      </c>
    </row>
    <row r="35" spans="1:12" s="6" customFormat="1" x14ac:dyDescent="0.25">
      <c r="A35" s="10" t="s">
        <v>94</v>
      </c>
      <c r="B35" s="10" t="s">
        <v>95</v>
      </c>
      <c r="C35" s="10" t="s">
        <v>96</v>
      </c>
      <c r="D35" s="11">
        <v>21500</v>
      </c>
      <c r="E35" s="11">
        <v>21500</v>
      </c>
      <c r="F35" s="11">
        <v>21000</v>
      </c>
      <c r="G35" s="11">
        <v>21000</v>
      </c>
      <c r="H35" s="11">
        <v>21000</v>
      </c>
      <c r="I35" s="11">
        <v>10104</v>
      </c>
      <c r="J35" s="11">
        <f>H35-I35</f>
        <v>10896</v>
      </c>
      <c r="K35" s="11">
        <v>10104</v>
      </c>
    </row>
    <row r="36" spans="1:12" s="6" customFormat="1" x14ac:dyDescent="0.25">
      <c r="A36" s="10" t="s">
        <v>97</v>
      </c>
      <c r="B36" s="10" t="s">
        <v>98</v>
      </c>
      <c r="C36" s="10" t="s">
        <v>99</v>
      </c>
      <c r="D36" s="11">
        <v>2000</v>
      </c>
      <c r="E36" s="11">
        <v>2000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0</v>
      </c>
    </row>
    <row r="37" spans="1:12" s="6" customFormat="1" ht="33" x14ac:dyDescent="0.25">
      <c r="A37" s="10" t="s">
        <v>100</v>
      </c>
      <c r="B37" s="10" t="s">
        <v>101</v>
      </c>
      <c r="C37" s="10" t="s">
        <v>102</v>
      </c>
      <c r="D37" s="11">
        <f>+D38</f>
        <v>20000</v>
      </c>
      <c r="E37" s="11">
        <f>+E38</f>
        <v>20000</v>
      </c>
      <c r="F37" s="11">
        <f>+F38</f>
        <v>20000</v>
      </c>
      <c r="G37" s="11">
        <f>+G38</f>
        <v>20000</v>
      </c>
      <c r="H37" s="11">
        <f>+H38</f>
        <v>20000</v>
      </c>
      <c r="I37" s="11">
        <f>+I38</f>
        <v>19466</v>
      </c>
      <c r="J37" s="11">
        <f>H37-I37</f>
        <v>534</v>
      </c>
      <c r="K37" s="11">
        <f>+K38</f>
        <v>19344</v>
      </c>
    </row>
    <row r="38" spans="1:12" s="6" customFormat="1" x14ac:dyDescent="0.25">
      <c r="A38" s="10" t="s">
        <v>103</v>
      </c>
      <c r="B38" s="10" t="s">
        <v>104</v>
      </c>
      <c r="C38" s="10" t="s">
        <v>105</v>
      </c>
      <c r="D38" s="11">
        <v>20000</v>
      </c>
      <c r="E38" s="11">
        <v>20000</v>
      </c>
      <c r="F38" s="11">
        <v>20000</v>
      </c>
      <c r="G38" s="11">
        <v>20000</v>
      </c>
      <c r="H38" s="11">
        <v>20000</v>
      </c>
      <c r="I38" s="11">
        <v>19466</v>
      </c>
      <c r="J38" s="11">
        <f>H38-I38</f>
        <v>534</v>
      </c>
      <c r="K38" s="11">
        <v>19344</v>
      </c>
    </row>
    <row r="39" spans="1:12" s="6" customFormat="1" x14ac:dyDescent="0.25">
      <c r="A39" s="8"/>
      <c r="B39" s="8"/>
      <c r="C39" s="8"/>
      <c r="D39" s="9"/>
      <c r="E39" s="9"/>
      <c r="F39" s="9"/>
      <c r="G39" s="9"/>
      <c r="H39" s="9"/>
      <c r="I39" s="9"/>
      <c r="J39" s="9"/>
      <c r="K39" s="9"/>
    </row>
    <row r="40" spans="1:12" x14ac:dyDescent="0.25">
      <c r="A40" s="13" t="s">
        <v>106</v>
      </c>
      <c r="B40" s="13"/>
      <c r="C40" s="13"/>
      <c r="D40" s="13"/>
      <c r="E40" s="13" t="s">
        <v>108</v>
      </c>
      <c r="F40" s="13"/>
      <c r="G40" s="13"/>
      <c r="H40" s="13"/>
      <c r="I40" s="13" t="s">
        <v>109</v>
      </c>
      <c r="J40" s="13"/>
      <c r="K40" s="13"/>
      <c r="L40" s="13"/>
    </row>
    <row r="41" spans="1:12" x14ac:dyDescent="0.25">
      <c r="A41" s="3" t="s">
        <v>107</v>
      </c>
      <c r="B41" s="3"/>
      <c r="C41" s="3"/>
      <c r="D41" s="3"/>
      <c r="E41" s="3"/>
      <c r="F41" s="3"/>
      <c r="G41" s="3"/>
      <c r="H41" s="3"/>
      <c r="I41" s="3" t="s">
        <v>110</v>
      </c>
      <c r="J41" s="3"/>
      <c r="K41" s="3"/>
      <c r="L41" s="3"/>
    </row>
    <row r="79" spans="1:20" x14ac:dyDescent="0.25">
      <c r="A79" s="12"/>
      <c r="B79" s="12"/>
      <c r="C79" s="12"/>
      <c r="D79" s="12"/>
      <c r="I79" s="12"/>
      <c r="J79" s="12"/>
      <c r="K79" s="12"/>
      <c r="L79" s="12"/>
      <c r="Q79" s="12"/>
      <c r="R79" s="12"/>
      <c r="S79" s="12"/>
      <c r="T79" s="12"/>
    </row>
  </sheetData>
  <mergeCells count="21">
    <mergeCell ref="A40:D40"/>
    <mergeCell ref="A41:D41"/>
    <mergeCell ref="E40:H40"/>
    <mergeCell ref="E41:H41"/>
    <mergeCell ref="I40:L40"/>
    <mergeCell ref="I41:L41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2017-11-12T10:03:00Z</dcterms:created>
  <dcterms:modified xsi:type="dcterms:W3CDTF">2017-11-12T10:03:02Z</dcterms:modified>
</cp:coreProperties>
</file>