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J14" i="1" s="1"/>
  <c r="I14" i="1"/>
  <c r="I13" i="1" s="1"/>
  <c r="K14" i="1"/>
  <c r="K13" i="1" s="1"/>
  <c r="J15" i="1"/>
  <c r="J16" i="1"/>
  <c r="J17" i="1"/>
  <c r="D20" i="1"/>
  <c r="D19" i="1" s="1"/>
  <c r="E20" i="1"/>
  <c r="E19" i="1" s="1"/>
  <c r="F20" i="1"/>
  <c r="F19" i="1" s="1"/>
  <c r="G20" i="1"/>
  <c r="G19" i="1" s="1"/>
  <c r="G18" i="1" s="1"/>
  <c r="H20" i="1"/>
  <c r="J20" i="1" s="1"/>
  <c r="I20" i="1"/>
  <c r="I19" i="1" s="1"/>
  <c r="K20" i="1"/>
  <c r="K19" i="1" s="1"/>
  <c r="J21" i="1"/>
  <c r="D24" i="1"/>
  <c r="D23" i="1" s="1"/>
  <c r="D22" i="1" s="1"/>
  <c r="E24" i="1"/>
  <c r="E23" i="1" s="1"/>
  <c r="E22" i="1" s="1"/>
  <c r="F24" i="1"/>
  <c r="F23" i="1" s="1"/>
  <c r="F22" i="1" s="1"/>
  <c r="G24" i="1"/>
  <c r="G23" i="1" s="1"/>
  <c r="G22" i="1" s="1"/>
  <c r="H24" i="1"/>
  <c r="H23" i="1" s="1"/>
  <c r="I24" i="1"/>
  <c r="I23" i="1" s="1"/>
  <c r="I22" i="1" s="1"/>
  <c r="K24" i="1"/>
  <c r="K23" i="1" s="1"/>
  <c r="K22" i="1" s="1"/>
  <c r="J25" i="1"/>
  <c r="J26" i="1"/>
  <c r="J27" i="1"/>
  <c r="I18" i="1" l="1"/>
  <c r="H22" i="1"/>
  <c r="J22" i="1" s="1"/>
  <c r="J23" i="1"/>
  <c r="F18" i="1"/>
  <c r="G12" i="1"/>
  <c r="G11" i="1"/>
  <c r="G10" i="1" s="1"/>
  <c r="E18" i="1"/>
  <c r="D18" i="1"/>
  <c r="F11" i="1"/>
  <c r="F12" i="1"/>
  <c r="K11" i="1"/>
  <c r="K10" i="1" s="1"/>
  <c r="K12" i="1"/>
  <c r="E11" i="1"/>
  <c r="E12" i="1"/>
  <c r="I11" i="1"/>
  <c r="I10" i="1" s="1"/>
  <c r="I12" i="1"/>
  <c r="K18" i="1"/>
  <c r="D11" i="1"/>
  <c r="D12" i="1"/>
  <c r="H13" i="1"/>
  <c r="H19" i="1"/>
  <c r="J24" i="1"/>
  <c r="E10" i="1" l="1"/>
  <c r="J19" i="1"/>
  <c r="H18" i="1"/>
  <c r="J18" i="1" s="1"/>
  <c r="H12" i="1"/>
  <c r="J12" i="1" s="1"/>
  <c r="H11" i="1"/>
  <c r="J13" i="1"/>
  <c r="D10" i="1"/>
  <c r="F10" i="1"/>
  <c r="H10" i="1" l="1"/>
  <c r="J10" i="1" s="1"/>
  <c r="J11" i="1"/>
</calcChain>
</file>

<file path=xl/sharedStrings.xml><?xml version="1.0" encoding="utf-8"?>
<sst xmlns="http://schemas.openxmlformats.org/spreadsheetml/2006/main" count="78" uniqueCount="78">
  <si>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</si>
  <si>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</si>
  <si>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</si>
  <si>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</si>
  <si>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</si>
  <si>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</si>
  <si>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</si>
  <si>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</si>
  <si>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</si>
  <si>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</si>
  <si>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</si>
  <si>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</si>
  <si>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</si>
  <si>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</si>
  <si>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</si>
  <si>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</si>
  <si>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</si>
  <si>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</si>
  <si>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</si>
  <si>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</si>
  <si>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</si>
  <si>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</si>
  <si>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</si>
  <si>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</si>
  <si>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</si>
  <si>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</si>
  <si>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</si>
  <si>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</si>
  <si>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</si>
  <si>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</si>
  <si>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</si>
  <si>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</si>
  <si>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</si>
  <si>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</si>
  <si>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</si>
  <si>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</si>
  <si>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</si>
  <si>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</si>
  <si>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</si>
  <si>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</si>
  <si>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</si>
  <si>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</si>
  <si>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</si>
  <si>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215</t>
  </si>
  <si>
    <t>SECŢIUNEA DE DEZVOLTARE (cod 51+55+56+58+65+70+79.d+84.d)</t>
  </si>
  <si>
    <t>001.02</t>
  </si>
  <si>
    <t>248</t>
  </si>
  <si>
    <t>Titlul VIII Proiecte cu finantare din  Fonduri externe nerambursabile (FEN) postaderare (cod 56.01 la 56.31+ 56.35 la 56.40)</t>
  </si>
  <si>
    <t>56</t>
  </si>
  <si>
    <t>265</t>
  </si>
  <si>
    <t>Programe din Fondul European Agricol de Dezvoltare Rurala  (FEADR) (56.04.01 la 56.04.03)</t>
  </si>
  <si>
    <t>56.04</t>
  </si>
  <si>
    <t>267</t>
  </si>
  <si>
    <t>Finanţarea externa nerambursabila</t>
  </si>
  <si>
    <t>56.04.02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</si>
  <si>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</si>
  <si>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</si>
  <si>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</si>
  <si>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</si>
  <si>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</si>
  <si>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</si>
  <si>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</si>
  <si>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</si>
  <si>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</si>
  <si>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</si>
  <si>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</si>
  <si>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</si>
  <si>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</si>
  <si>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</si>
  <si>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</si>
  <si>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402</t>
  </si>
  <si>
    <t>Alte active fixe</t>
  </si>
  <si>
    <t>71.01.30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</si>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</sst>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D11+D18</f>
        <v>193400</v>
      </c>
      <c r="E10" s="11">
        <f>E11+E18</f>
        <v>193400</v>
      </c>
      <c r="F10" s="11">
        <f>F11+F18</f>
        <v>178900</v>
      </c>
      <c r="G10" s="11">
        <f>G11+G18</f>
        <v>178900</v>
      </c>
      <c r="H10" s="11">
        <f>H11+H18</f>
        <v>178900</v>
      </c>
      <c r="I10" s="11">
        <f>I11+I18</f>
        <v>124402</v>
      </c>
      <c r="J10" s="11">
        <f>H10-I10</f>
        <v>54498</v>
      </c>
      <c r="K10" s="11">
        <f>K11+K18</f>
        <v>587275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122000</v>
      </c>
      <c r="E11" s="11">
        <f>+E13</f>
        <v>122000</v>
      </c>
      <c r="F11" s="11">
        <f>+F13</f>
        <v>107500</v>
      </c>
      <c r="G11" s="11">
        <f>+G13</f>
        <v>107500</v>
      </c>
      <c r="H11" s="11">
        <f>+H13</f>
        <v>107500</v>
      </c>
      <c r="I11" s="11">
        <f>+I13</f>
        <v>74402</v>
      </c>
      <c r="J11" s="11">
        <f>H11-I11</f>
        <v>33098</v>
      </c>
      <c r="K11" s="11">
        <f>+K13</f>
        <v>70983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122000</v>
      </c>
      <c r="E12" s="11">
        <f>+E13</f>
        <v>122000</v>
      </c>
      <c r="F12" s="11">
        <f>+F13</f>
        <v>107500</v>
      </c>
      <c r="G12" s="11">
        <f>+G13</f>
        <v>107500</v>
      </c>
      <c r="H12" s="11">
        <f>+H13</f>
        <v>107500</v>
      </c>
      <c r="I12" s="11">
        <f>+I13</f>
        <v>74402</v>
      </c>
      <c r="J12" s="11">
        <f>H12-I12</f>
        <v>33098</v>
      </c>
      <c r="K12" s="11">
        <f>+K13</f>
        <v>70983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</f>
        <v>122000</v>
      </c>
      <c r="E13" s="11">
        <f>E14+E17</f>
        <v>122000</v>
      </c>
      <c r="F13" s="11">
        <f>F14+F17</f>
        <v>107500</v>
      </c>
      <c r="G13" s="11">
        <f>G14+G17</f>
        <v>107500</v>
      </c>
      <c r="H13" s="11">
        <f>H14+H17</f>
        <v>107500</v>
      </c>
      <c r="I13" s="11">
        <f>I14+I17</f>
        <v>74402</v>
      </c>
      <c r="J13" s="11">
        <f>H13-I13</f>
        <v>33098</v>
      </c>
      <c r="K13" s="11">
        <f>K14+K17</f>
        <v>70983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</f>
        <v>52000</v>
      </c>
      <c r="E14" s="11">
        <f>+E15+E16</f>
        <v>52000</v>
      </c>
      <c r="F14" s="11">
        <f>+F15+F16</f>
        <v>45500</v>
      </c>
      <c r="G14" s="11">
        <f>+G15+G16</f>
        <v>45500</v>
      </c>
      <c r="H14" s="11">
        <f>+H15+H16</f>
        <v>45500</v>
      </c>
      <c r="I14" s="11">
        <f>+I15+I16</f>
        <v>29402</v>
      </c>
      <c r="J14" s="11">
        <f>H14-I14</f>
        <v>16098</v>
      </c>
      <c r="K14" s="11">
        <f>+K15+K16</f>
        <v>25982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20000</v>
      </c>
      <c r="E15" s="11">
        <v>20000</v>
      </c>
      <c r="F15" s="11">
        <v>17500</v>
      </c>
      <c r="G15" s="11">
        <v>17500</v>
      </c>
      <c r="H15" s="11">
        <v>17500</v>
      </c>
      <c r="I15" s="11">
        <v>12889</v>
      </c>
      <c r="J15" s="11">
        <f>H15-I15</f>
        <v>4611</v>
      </c>
      <c r="K15" s="11">
        <v>12889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32000</v>
      </c>
      <c r="E16" s="11">
        <v>32000</v>
      </c>
      <c r="F16" s="11">
        <v>28000</v>
      </c>
      <c r="G16" s="11">
        <v>28000</v>
      </c>
      <c r="H16" s="11">
        <v>28000</v>
      </c>
      <c r="I16" s="11">
        <v>16513</v>
      </c>
      <c r="J16" s="11">
        <f>H16-I16</f>
        <v>11487</v>
      </c>
      <c r="K16" s="11">
        <v>13093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70000</v>
      </c>
      <c r="E17" s="11">
        <v>70000</v>
      </c>
      <c r="F17" s="11">
        <v>62000</v>
      </c>
      <c r="G17" s="11">
        <v>62000</v>
      </c>
      <c r="H17" s="11">
        <v>62000</v>
      </c>
      <c r="I17" s="11">
        <v>45000</v>
      </c>
      <c r="J17" s="11">
        <f>H17-I17</f>
        <v>17000</v>
      </c>
      <c r="K17" s="11">
        <v>45001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+D19+D22</f>
        <v>71400</v>
      </c>
      <c r="E18" s="11">
        <f>+E19+E22</f>
        <v>71400</v>
      </c>
      <c r="F18" s="11">
        <f>+F19+F22</f>
        <v>71400</v>
      </c>
      <c r="G18" s="11">
        <f>+G19+G22</f>
        <v>71400</v>
      </c>
      <c r="H18" s="11">
        <f>+H19+H22</f>
        <v>71400</v>
      </c>
      <c r="I18" s="11">
        <f>+I19+I22</f>
        <v>50000</v>
      </c>
      <c r="J18" s="11">
        <f>H18-I18</f>
        <v>21400</v>
      </c>
      <c r="K18" s="11">
        <f>+K19+K22</f>
        <v>516292</v>
      </c>
    </row>
    <row r="19" spans="1:12" s="6" customFormat="1" ht="33" x14ac:dyDescent="0.25">
      <c r="A19" s="10" t="s">
        <v>46</v>
      </c>
      <c r="B19" s="10" t="s">
        <v>47</v>
      </c>
      <c r="C19" s="10" t="s">
        <v>48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H19-I19</f>
        <v>0</v>
      </c>
      <c r="K19" s="11">
        <f>+K20</f>
        <v>11819</v>
      </c>
    </row>
    <row r="20" spans="1:12" s="6" customFormat="1" ht="33" x14ac:dyDescent="0.25">
      <c r="A20" s="10" t="s">
        <v>49</v>
      </c>
      <c r="B20" s="10" t="s">
        <v>50</v>
      </c>
      <c r="C20" s="10" t="s">
        <v>51</v>
      </c>
      <c r="D20" s="11">
        <f>+D21</f>
        <v>0</v>
      </c>
      <c r="E20" s="11">
        <f>+E21</f>
        <v>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H20-I20</f>
        <v>0</v>
      </c>
      <c r="K20" s="11">
        <f>+K21</f>
        <v>11819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11819</v>
      </c>
    </row>
    <row r="22" spans="1:12" s="6" customFormat="1" x14ac:dyDescent="0.25">
      <c r="A22" s="10" t="s">
        <v>55</v>
      </c>
      <c r="B22" s="10" t="s">
        <v>56</v>
      </c>
      <c r="C22" s="10" t="s">
        <v>57</v>
      </c>
      <c r="D22" s="11">
        <f>D23</f>
        <v>71400</v>
      </c>
      <c r="E22" s="11">
        <f>E23</f>
        <v>71400</v>
      </c>
      <c r="F22" s="11">
        <f>F23</f>
        <v>71400</v>
      </c>
      <c r="G22" s="11">
        <f>G23</f>
        <v>71400</v>
      </c>
      <c r="H22" s="11">
        <f>H23</f>
        <v>71400</v>
      </c>
      <c r="I22" s="11">
        <f>I23</f>
        <v>50000</v>
      </c>
      <c r="J22" s="11">
        <f>H22-I22</f>
        <v>21400</v>
      </c>
      <c r="K22" s="11">
        <f>K23</f>
        <v>504473</v>
      </c>
    </row>
    <row r="23" spans="1:12" s="6" customFormat="1" ht="22.5" x14ac:dyDescent="0.25">
      <c r="A23" s="10" t="s">
        <v>58</v>
      </c>
      <c r="B23" s="10" t="s">
        <v>59</v>
      </c>
      <c r="C23" s="10" t="s">
        <v>60</v>
      </c>
      <c r="D23" s="11">
        <f>D24</f>
        <v>71400</v>
      </c>
      <c r="E23" s="11">
        <f>E24</f>
        <v>71400</v>
      </c>
      <c r="F23" s="11">
        <f>F24</f>
        <v>71400</v>
      </c>
      <c r="G23" s="11">
        <f>G24</f>
        <v>71400</v>
      </c>
      <c r="H23" s="11">
        <f>H24</f>
        <v>71400</v>
      </c>
      <c r="I23" s="11">
        <f>I24</f>
        <v>50000</v>
      </c>
      <c r="J23" s="11">
        <f>H23-I23</f>
        <v>21400</v>
      </c>
      <c r="K23" s="11">
        <f>K24</f>
        <v>504473</v>
      </c>
    </row>
    <row r="24" spans="1:12" s="6" customFormat="1" x14ac:dyDescent="0.25">
      <c r="A24" s="10" t="s">
        <v>61</v>
      </c>
      <c r="B24" s="10" t="s">
        <v>62</v>
      </c>
      <c r="C24" s="10" t="s">
        <v>63</v>
      </c>
      <c r="D24" s="11">
        <f>D25+D26+D27</f>
        <v>71400</v>
      </c>
      <c r="E24" s="11">
        <f>E25+E26+E27</f>
        <v>71400</v>
      </c>
      <c r="F24" s="11">
        <f>F25+F26+F27</f>
        <v>71400</v>
      </c>
      <c r="G24" s="11">
        <f>G25+G26+G27</f>
        <v>71400</v>
      </c>
      <c r="H24" s="11">
        <f>H25+H26+H27</f>
        <v>71400</v>
      </c>
      <c r="I24" s="11">
        <f>I25+I26+I27</f>
        <v>50000</v>
      </c>
      <c r="J24" s="11">
        <f>H24-I24</f>
        <v>21400</v>
      </c>
      <c r="K24" s="11">
        <f>K25+K26+K27</f>
        <v>504473</v>
      </c>
    </row>
    <row r="25" spans="1:12" s="6" customFormat="1" x14ac:dyDescent="0.25">
      <c r="A25" s="10" t="s">
        <v>64</v>
      </c>
      <c r="B25" s="10" t="s">
        <v>65</v>
      </c>
      <c r="C25" s="10" t="s">
        <v>66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503956</v>
      </c>
    </row>
    <row r="26" spans="1:12" s="6" customFormat="1" x14ac:dyDescent="0.25">
      <c r="A26" s="10" t="s">
        <v>67</v>
      </c>
      <c r="B26" s="10" t="s">
        <v>68</v>
      </c>
      <c r="C26" s="10" t="s">
        <v>69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517</v>
      </c>
    </row>
    <row r="27" spans="1:12" s="6" customFormat="1" x14ac:dyDescent="0.25">
      <c r="A27" s="10" t="s">
        <v>70</v>
      </c>
      <c r="B27" s="10" t="s">
        <v>71</v>
      </c>
      <c r="C27" s="10" t="s">
        <v>72</v>
      </c>
      <c r="D27" s="11">
        <v>71400</v>
      </c>
      <c r="E27" s="11">
        <v>71400</v>
      </c>
      <c r="F27" s="11">
        <v>71400</v>
      </c>
      <c r="G27" s="11">
        <v>71400</v>
      </c>
      <c r="H27" s="11">
        <v>71400</v>
      </c>
      <c r="I27" s="11">
        <v>50000</v>
      </c>
      <c r="J27" s="11">
        <f>H27-I27</f>
        <v>21400</v>
      </c>
      <c r="K27" s="11"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73</v>
      </c>
      <c r="B29" s="13"/>
      <c r="C29" s="13"/>
      <c r="D29" s="13"/>
      <c r="E29" s="13" t="s">
        <v>75</v>
      </c>
      <c r="F29" s="13"/>
      <c r="G29" s="13"/>
      <c r="H29" s="13"/>
      <c r="I29" s="13" t="s">
        <v>76</v>
      </c>
      <c r="J29" s="13"/>
      <c r="K29" s="13"/>
      <c r="L29" s="13"/>
    </row>
    <row r="30" spans="1:12" x14ac:dyDescent="0.25">
      <c r="A30" s="3" t="s">
        <v>74</v>
      </c>
      <c r="B30" s="3"/>
      <c r="C30" s="3"/>
      <c r="D30" s="3"/>
      <c r="E30" s="3"/>
      <c r="F30" s="3"/>
      <c r="G30" s="3"/>
      <c r="H30" s="3"/>
      <c r="I30" s="3" t="s">
        <v>77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1">
    <mergeCell ref="A29:D29"/>
    <mergeCell ref="A30:D30"/>
    <mergeCell ref="E29:H29"/>
    <mergeCell ref="E30:H30"/>
    <mergeCell ref="I29:L29"/>
    <mergeCell ref="I30:L30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2017-11-12T10:03:55Z</dcterms:created>
  <dcterms:modified xsi:type="dcterms:W3CDTF">2017-11-12T10:03:57Z</dcterms:modified>
</cp:coreProperties>
</file>